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890" activeTab="0"/>
  </bookViews>
  <sheets>
    <sheet name="ARCH TOTAL CLASIFICADO" sheetId="1" r:id="rId1"/>
    <sheet name="cajas 1° mayo" sheetId="2" r:id="rId2"/>
  </sheets>
  <definedNames>
    <definedName name="_xlnm.Print_Area" localSheetId="0">'ARCH TOTAL CLASIFICADO'!$A$3:$X$59</definedName>
  </definedNames>
  <calcPr fullCalcOnLoad="1"/>
</workbook>
</file>

<file path=xl/sharedStrings.xml><?xml version="1.0" encoding="utf-8"?>
<sst xmlns="http://schemas.openxmlformats.org/spreadsheetml/2006/main" count="168" uniqueCount="121">
  <si>
    <t>ADMINISTRATIVA</t>
  </si>
  <si>
    <t>CONTABILIDAD</t>
  </si>
  <si>
    <t>CAJAS</t>
  </si>
  <si>
    <t>FINANZAS</t>
  </si>
  <si>
    <t>PRESUPUESTOS</t>
  </si>
  <si>
    <t>ALMACÉN PAPELERÍA</t>
  </si>
  <si>
    <t>TOTAL</t>
  </si>
  <si>
    <t>COMUNICACIÓN SOCIAL</t>
  </si>
  <si>
    <t>COORD. COMUN. SOCIAL</t>
  </si>
  <si>
    <t>JURIDICO</t>
  </si>
  <si>
    <t>COORD. JURIDICO</t>
  </si>
  <si>
    <t>AUDITORIA</t>
  </si>
  <si>
    <t>COORD. AUDITORIA</t>
  </si>
  <si>
    <t>GERENCIA OP Y MTTO</t>
  </si>
  <si>
    <t>INGENIERÍA Y DISEÑO</t>
  </si>
  <si>
    <t>COMERCIALIZACIÓN</t>
  </si>
  <si>
    <t>CREDITO Y COBRANZA</t>
  </si>
  <si>
    <t>CONSEJO DIRECTIVO</t>
  </si>
  <si>
    <t>DIRECCIÓN GENERAL</t>
  </si>
  <si>
    <t>OPERACIÓN  Y MATTO</t>
  </si>
  <si>
    <t>PROYECTOS</t>
  </si>
  <si>
    <t>ALMACÉN GENERAL</t>
  </si>
  <si>
    <t>SERVICIOS GENERALES</t>
  </si>
  <si>
    <t>DESARROLLO INSTITUCIONAL</t>
  </si>
  <si>
    <t>GERENCIA ING. Y DISEÑO</t>
  </si>
  <si>
    <t>CLAVES</t>
  </si>
  <si>
    <t>CD1</t>
  </si>
  <si>
    <t>DG2</t>
  </si>
  <si>
    <t>OP3</t>
  </si>
  <si>
    <t>ID5</t>
  </si>
  <si>
    <t>ID5 PR</t>
  </si>
  <si>
    <t>CM6 CC</t>
  </si>
  <si>
    <t>CM6 FC</t>
  </si>
  <si>
    <t>CM6 GC</t>
  </si>
  <si>
    <t>CM6 MD</t>
  </si>
  <si>
    <t>CM6 AU</t>
  </si>
  <si>
    <t>AD7 AP</t>
  </si>
  <si>
    <t>AD7 AG</t>
  </si>
  <si>
    <t>AD7 SG</t>
  </si>
  <si>
    <t>AU 8</t>
  </si>
  <si>
    <t>CS 9</t>
  </si>
  <si>
    <t>CJ 10</t>
  </si>
  <si>
    <t>DI 11</t>
  </si>
  <si>
    <t>FRACCIONAMIENTOS</t>
  </si>
  <si>
    <t>ID5 F</t>
  </si>
  <si>
    <t>CONSTRUCCION DE OBRA</t>
  </si>
  <si>
    <t xml:space="preserve">ID5   CO  </t>
  </si>
  <si>
    <t>AD7</t>
  </si>
  <si>
    <t>CONMUTADOR</t>
  </si>
  <si>
    <t>INFORMATICA</t>
  </si>
  <si>
    <t>PLANEACION FISICA</t>
  </si>
  <si>
    <t>OFICIALIA DE PARTES</t>
  </si>
  <si>
    <t>AD7 IF</t>
  </si>
  <si>
    <t>CO6</t>
  </si>
  <si>
    <t>ID5 PF</t>
  </si>
  <si>
    <t>CM6 PU</t>
  </si>
  <si>
    <t>PADRON DE USUARIOS</t>
  </si>
  <si>
    <t>CD CO</t>
  </si>
  <si>
    <t>CD1 FN</t>
  </si>
  <si>
    <t>CD1 PS</t>
  </si>
  <si>
    <t>CM6 OF</t>
  </si>
  <si>
    <t>CM6 C</t>
  </si>
  <si>
    <t>AD7 RH</t>
  </si>
  <si>
    <t>RECURSOS HUMANOS</t>
  </si>
  <si>
    <t>CD1 CB</t>
  </si>
  <si>
    <t>CD1 CA</t>
  </si>
  <si>
    <t>AD7 CM</t>
  </si>
  <si>
    <t>COMPRAS</t>
  </si>
  <si>
    <t>ATENCION A USUARIOS</t>
  </si>
  <si>
    <t>FACTURACION</t>
  </si>
  <si>
    <t>MEDICION</t>
  </si>
  <si>
    <t>CM6 CR</t>
  </si>
  <si>
    <t xml:space="preserve">AD7 </t>
  </si>
  <si>
    <t>CONTROL PATRIMONIAL</t>
  </si>
  <si>
    <t>AD7 CP</t>
  </si>
  <si>
    <t>GCIA. COMERCIALIZACION</t>
  </si>
  <si>
    <t>GCIA ADMINISTRATIVA</t>
  </si>
  <si>
    <t>CONC. BANCARIAS</t>
  </si>
  <si>
    <t>GERENCIA ADMINISTRATIVA</t>
  </si>
  <si>
    <t>CLAVE DE CLASIFICACIÓN</t>
  </si>
  <si>
    <t xml:space="preserve">  NOMBRE DE LA SERIE DOCUMENTAL</t>
  </si>
  <si>
    <t>AÑOS</t>
  </si>
  <si>
    <t>CONTENIDO</t>
  </si>
  <si>
    <t>INICIAL</t>
  </si>
  <si>
    <t>FINAL</t>
  </si>
  <si>
    <t>CD7 CA</t>
  </si>
  <si>
    <t>RECIBOS DE PAGO SERVICIOS VARIOS</t>
  </si>
  <si>
    <t>CD7 CO</t>
  </si>
  <si>
    <t>POLIZAS INGRESOS, EGRESOS Y DIARIOS</t>
  </si>
  <si>
    <t>CD7 SG</t>
  </si>
  <si>
    <t>ID5 CO</t>
  </si>
  <si>
    <t>LIMPIEZA CANALES REHABILITACION REDES DE AGUA  LICITACIONES</t>
  </si>
  <si>
    <t>ID5 AO</t>
  </si>
  <si>
    <t>ADMINISTRACION OBRA</t>
  </si>
  <si>
    <t>CONTRATOS, OFICIOS ESTIMACIONES BITACORAS  Y MECANICA DE SUELDOS</t>
  </si>
  <si>
    <t>PLANOS PROGRAMAS FOTOS Y OFICIOS</t>
  </si>
  <si>
    <t>ID5 SU</t>
  </si>
  <si>
    <t>SUPERVISION</t>
  </si>
  <si>
    <t>AMPLIACIONES REDES DE AGUA Y DRENAJE</t>
  </si>
  <si>
    <t>OFICIOS , ACTAS, CONVENIOS Y PRESUPUESTOS</t>
  </si>
  <si>
    <t>FACTIBILIDADES,OFICIOS REQUISICIONES, PERFORACIONES Y REHABILITACIONES DE POZOS LIMPIEZA DE CANALES</t>
  </si>
  <si>
    <t>SINTESIS INFORMATIVA</t>
  </si>
  <si>
    <t>COPIAS NOTIFICACIONES  Y SUSPENSION DE SERVICIOS</t>
  </si>
  <si>
    <t>ALMACEN DE PAPELERIA</t>
  </si>
  <si>
    <t>COPIAS VALES ALMACEN DE  PAPELERIA</t>
  </si>
  <si>
    <t>CAMBIOS AL PADRON</t>
  </si>
  <si>
    <t>DP CD1</t>
  </si>
  <si>
    <t>TESORERO</t>
  </si>
  <si>
    <t>RECAUDACIONES, REQUISICIONES, Y RESULTADOS CORTES DE CAJAS</t>
  </si>
  <si>
    <t>COPIAS DE OFICIOS ENV. Y REC.</t>
  </si>
  <si>
    <t>DOCUMENTACION OBSOLETA DE LA CUAL YA NO SE SOLICITA CONSULTA ALGUNA</t>
  </si>
  <si>
    <t>CORTES Y RECONEXIONES</t>
  </si>
  <si>
    <t>CORTES Y RECONEXIONES 22 - 2013 Y 11 - 2014</t>
  </si>
  <si>
    <t>NOMINAS, ETC. 5 - 2011, 2 - 2010, 3 - 2009, 4 - 2008, 2 - 2007, 2 -2006</t>
  </si>
  <si>
    <t>CANTIDAD DE CAJAS</t>
  </si>
  <si>
    <t>CAJA PRINCIPAL</t>
  </si>
  <si>
    <t>ORDENES DE SERVICIOS, CONTROL VEHICULAR ACTAS SALIDAS BITACORAS</t>
  </si>
  <si>
    <t>MANUALES MINUTAS DISTINTIVOS ENTREGA RECEPCIÓN</t>
  </si>
  <si>
    <t>COPIAS CORRESPONDENCIA VARIAS</t>
  </si>
  <si>
    <t xml:space="preserve">1032 cajas </t>
  </si>
  <si>
    <t>INVENTARIO GENERAL ARCHIVO DE CONCENTRACION OFICINAS CENTRALES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</si>
</sst>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7">
    <font>
      <sz val="10"/>
      <name val="Arial"/>
      <family val="2"/>
    </font>
    <font>
      <b/>
      <sz val="6"/>
      <name val="Calibri"/>
      <family val="2"/>
    </font>
    <font>
      <sz val="6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b/>
      <sz val="7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 tint="0.04998999834060669"/>
      <name val="Calibri"/>
      <family val="2"/>
    </font>
    <font>
      <sz val="9"/>
      <color theme="1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5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2" fillId="3" borderId="19" xfId="0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7" borderId="2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8" borderId="25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9" borderId="26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41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" borderId="28" xfId="0" applyFont="1" applyFill="1" applyBorder="1" applyAlignment="1">
      <alignment/>
    </xf>
    <xf numFmtId="0" fontId="2" fillId="42" borderId="29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8" fillId="33" borderId="30" xfId="0" applyFont="1" applyFill="1" applyBorder="1" applyAlignment="1">
      <alignment horizontal="center"/>
    </xf>
    <xf numFmtId="0" fontId="6" fillId="43" borderId="31" xfId="0" applyFont="1" applyFill="1" applyBorder="1" applyAlignment="1">
      <alignment horizontal="center" vertical="center"/>
    </xf>
    <xf numFmtId="0" fontId="6" fillId="43" borderId="32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3" xfId="0" applyFont="1" applyBorder="1" applyAlignment="1">
      <alignment vertical="center"/>
    </xf>
    <xf numFmtId="0" fontId="54" fillId="0" borderId="33" xfId="0" applyFont="1" applyBorder="1" applyAlignment="1">
      <alignment vertical="center" wrapText="1"/>
    </xf>
    <xf numFmtId="0" fontId="54" fillId="44" borderId="32" xfId="0" applyFont="1" applyFill="1" applyBorder="1" applyAlignment="1">
      <alignment horizontal="center" vertical="center" wrapText="1"/>
    </xf>
    <xf numFmtId="0" fontId="54" fillId="44" borderId="33" xfId="0" applyFont="1" applyFill="1" applyBorder="1" applyAlignment="1">
      <alignment horizontal="center" vertical="center"/>
    </xf>
    <xf numFmtId="0" fontId="54" fillId="44" borderId="33" xfId="0" applyFont="1" applyFill="1" applyBorder="1" applyAlignment="1">
      <alignment vertical="center"/>
    </xf>
    <xf numFmtId="0" fontId="7" fillId="0" borderId="0" xfId="0" applyFont="1" applyAlignment="1">
      <alignment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vertical="center"/>
    </xf>
    <xf numFmtId="0" fontId="56" fillId="0" borderId="33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8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6" fillId="43" borderId="36" xfId="0" applyFont="1" applyFill="1" applyBorder="1" applyAlignment="1">
      <alignment horizontal="center" vertical="center" wrapText="1"/>
    </xf>
    <xf numFmtId="0" fontId="6" fillId="43" borderId="32" xfId="0" applyFont="1" applyFill="1" applyBorder="1" applyAlignment="1">
      <alignment horizontal="center" vertical="center" wrapText="1"/>
    </xf>
    <xf numFmtId="0" fontId="6" fillId="43" borderId="37" xfId="0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center" vertical="center" wrapText="1"/>
    </xf>
    <xf numFmtId="0" fontId="6" fillId="43" borderId="39" xfId="0" applyFont="1" applyFill="1" applyBorder="1" applyAlignment="1">
      <alignment horizontal="center" vertical="center" wrapText="1"/>
    </xf>
    <xf numFmtId="0" fontId="6" fillId="43" borderId="40" xfId="0" applyFont="1" applyFill="1" applyBorder="1" applyAlignment="1">
      <alignment horizontal="center" vertical="center" wrapText="1"/>
    </xf>
    <xf numFmtId="0" fontId="6" fillId="43" borderId="3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171450</xdr:rowOff>
    </xdr:from>
    <xdr:to>
      <xdr:col>23</xdr:col>
      <xdr:colOff>266700</xdr:colOff>
      <xdr:row>1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04875" y="171450"/>
          <a:ext cx="6257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JUNTA DE AGUA POTABLE, DRENAJE, ALCANTARILLADO Y SANEAMIENTO DEL MUNICIPIO DE IRAPUATO, GTO.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542925</xdr:colOff>
      <xdr:row>1</xdr:row>
      <xdr:rowOff>238125</xdr:rowOff>
    </xdr:to>
    <xdr:pic>
      <xdr:nvPicPr>
        <xdr:cNvPr id="2" name="Imagen 2" descr="oficio color 20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71876" t="85458" r="1745" b="2850"/>
        <a:stretch>
          <a:fillRect/>
        </a:stretch>
      </xdr:blipFill>
      <xdr:spPr>
        <a:xfrm>
          <a:off x="1714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="110" zoomScaleNormal="110" zoomScaleSheetLayoutView="100" workbookViewId="0" topLeftCell="A1">
      <selection activeCell="X45" sqref="X45"/>
    </sheetView>
  </sheetViews>
  <sheetFormatPr defaultColWidth="11.421875" defaultRowHeight="12.75"/>
  <cols>
    <col min="1" max="1" width="6.00390625" style="0" customWidth="1"/>
    <col min="2" max="2" width="19.421875" style="0" customWidth="1"/>
    <col min="3" max="23" width="3.7109375" style="0" customWidth="1"/>
    <col min="24" max="24" width="4.8515625" style="0" customWidth="1"/>
  </cols>
  <sheetData>
    <row r="1" spans="1:24" ht="21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2.75">
      <c r="A3" s="74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2.75">
      <c r="A4" s="1" t="s">
        <v>25</v>
      </c>
      <c r="B4" s="2" t="s">
        <v>17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4">
        <v>2016</v>
      </c>
      <c r="T4" s="4">
        <v>2017</v>
      </c>
      <c r="U4" s="3">
        <v>2018</v>
      </c>
      <c r="V4" s="4">
        <v>2019</v>
      </c>
      <c r="W4" s="4">
        <v>2020</v>
      </c>
      <c r="X4" s="4" t="s">
        <v>6</v>
      </c>
    </row>
    <row r="5" spans="1:24" ht="12.75">
      <c r="A5" s="5" t="s">
        <v>26</v>
      </c>
      <c r="B5" s="6" t="s">
        <v>17</v>
      </c>
      <c r="C5" s="26">
        <v>5</v>
      </c>
      <c r="D5" s="26"/>
      <c r="E5" s="26"/>
      <c r="F5" s="26"/>
      <c r="G5" s="26"/>
      <c r="H5" s="26"/>
      <c r="I5" s="26"/>
      <c r="J5" s="26">
        <v>2</v>
      </c>
      <c r="K5" s="26">
        <v>4</v>
      </c>
      <c r="L5" s="26">
        <v>1</v>
      </c>
      <c r="M5" s="26">
        <v>1</v>
      </c>
      <c r="N5" s="26">
        <v>2</v>
      </c>
      <c r="O5" s="26"/>
      <c r="P5" s="26"/>
      <c r="Q5" s="26">
        <v>1</v>
      </c>
      <c r="R5" s="26"/>
      <c r="S5" s="70"/>
      <c r="T5" s="70"/>
      <c r="U5" s="70"/>
      <c r="V5" s="70"/>
      <c r="W5" s="70"/>
      <c r="X5" s="7">
        <f>SUM(C5:T5)</f>
        <v>16</v>
      </c>
    </row>
    <row r="6" spans="1:24" ht="12.75">
      <c r="A6" s="5" t="s">
        <v>57</v>
      </c>
      <c r="B6" s="8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>
        <v>0</v>
      </c>
      <c r="M6" s="26">
        <v>27</v>
      </c>
      <c r="N6" s="26">
        <v>28</v>
      </c>
      <c r="O6" s="26">
        <v>29</v>
      </c>
      <c r="P6" s="26">
        <v>33</v>
      </c>
      <c r="Q6" s="26">
        <v>38</v>
      </c>
      <c r="R6" s="26">
        <v>37</v>
      </c>
      <c r="S6" s="70">
        <v>6</v>
      </c>
      <c r="T6" s="70"/>
      <c r="U6" s="70"/>
      <c r="V6" s="70"/>
      <c r="W6" s="70"/>
      <c r="X6" s="7">
        <f>SUM(C6:T6)</f>
        <v>198</v>
      </c>
    </row>
    <row r="7" spans="1:24" ht="12.75">
      <c r="A7" s="5" t="s">
        <v>64</v>
      </c>
      <c r="B7" s="8" t="s">
        <v>77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73">
        <v>8</v>
      </c>
      <c r="O7" s="73"/>
      <c r="P7" s="73"/>
      <c r="Q7" s="73"/>
      <c r="R7" s="73"/>
      <c r="S7" s="73"/>
      <c r="T7" s="27"/>
      <c r="U7" s="27"/>
      <c r="V7" s="27"/>
      <c r="W7" s="27"/>
      <c r="X7" s="7">
        <f>SUM(C7:S7)</f>
        <v>8</v>
      </c>
    </row>
    <row r="8" spans="1:24" ht="12.75">
      <c r="A8" s="5" t="s">
        <v>65</v>
      </c>
      <c r="B8" s="8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26">
        <v>0</v>
      </c>
      <c r="M8" s="26">
        <v>112</v>
      </c>
      <c r="N8" s="26">
        <v>94</v>
      </c>
      <c r="O8" s="26">
        <v>91</v>
      </c>
      <c r="P8" s="26">
        <v>90</v>
      </c>
      <c r="Q8" s="26">
        <v>81</v>
      </c>
      <c r="R8" s="26">
        <v>80</v>
      </c>
      <c r="S8" s="70">
        <v>67</v>
      </c>
      <c r="T8" s="70">
        <v>38</v>
      </c>
      <c r="U8" s="70"/>
      <c r="V8" s="70"/>
      <c r="W8" s="70"/>
      <c r="X8" s="7">
        <f>SUM(C8:T8)</f>
        <v>653</v>
      </c>
    </row>
    <row r="9" spans="1:24" ht="12.75">
      <c r="A9" s="5" t="s">
        <v>58</v>
      </c>
      <c r="B9" s="8" t="s">
        <v>3</v>
      </c>
      <c r="C9" s="26"/>
      <c r="D9" s="26">
        <v>1</v>
      </c>
      <c r="E9" s="26">
        <v>1</v>
      </c>
      <c r="F9" s="26">
        <v>1</v>
      </c>
      <c r="G9" s="26">
        <v>2</v>
      </c>
      <c r="H9" s="26">
        <v>4</v>
      </c>
      <c r="I9" s="26">
        <v>1</v>
      </c>
      <c r="J9" s="26"/>
      <c r="K9" s="26"/>
      <c r="L9" s="26"/>
      <c r="M9" s="26"/>
      <c r="N9" s="73">
        <v>1</v>
      </c>
      <c r="O9" s="73"/>
      <c r="P9" s="73"/>
      <c r="Q9" s="73"/>
      <c r="R9" s="73"/>
      <c r="S9" s="73"/>
      <c r="T9" s="27"/>
      <c r="U9" s="27"/>
      <c r="V9" s="27"/>
      <c r="W9" s="27"/>
      <c r="X9" s="7">
        <f>SUM(C9:S9)</f>
        <v>11</v>
      </c>
    </row>
    <row r="10" spans="1:24" ht="12.75">
      <c r="A10" s="9" t="s">
        <v>59</v>
      </c>
      <c r="B10" s="10" t="s">
        <v>4</v>
      </c>
      <c r="C10" s="26">
        <v>1</v>
      </c>
      <c r="D10" s="26">
        <v>1</v>
      </c>
      <c r="E10" s="26"/>
      <c r="F10" s="26"/>
      <c r="G10" s="26"/>
      <c r="H10" s="26">
        <v>1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70"/>
      <c r="T10" s="70"/>
      <c r="U10" s="70"/>
      <c r="V10" s="70"/>
      <c r="W10" s="70"/>
      <c r="X10" s="7">
        <f>SUM(C10:S10)</f>
        <v>3</v>
      </c>
    </row>
    <row r="11" spans="1:24" ht="13.5" thickBot="1">
      <c r="A11" s="12"/>
      <c r="B11" s="66" t="s">
        <v>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69"/>
      <c r="T11" s="67"/>
      <c r="U11" s="67"/>
      <c r="V11" s="67"/>
      <c r="W11" s="67"/>
      <c r="X11" s="68">
        <f>SUM(X5:X10)</f>
        <v>889</v>
      </c>
    </row>
    <row r="12" spans="1:24" ht="12.75">
      <c r="A12" s="13" t="s">
        <v>27</v>
      </c>
      <c r="B12" s="14" t="s">
        <v>18</v>
      </c>
      <c r="C12" s="3">
        <v>2000</v>
      </c>
      <c r="D12" s="3">
        <v>2001</v>
      </c>
      <c r="E12" s="3">
        <v>2002</v>
      </c>
      <c r="F12" s="3">
        <v>2003</v>
      </c>
      <c r="G12" s="3">
        <v>2004</v>
      </c>
      <c r="H12" s="3">
        <v>2005</v>
      </c>
      <c r="I12" s="3">
        <v>2006</v>
      </c>
      <c r="J12" s="3">
        <v>2007</v>
      </c>
      <c r="K12" s="3">
        <v>2008</v>
      </c>
      <c r="L12" s="3">
        <v>2009</v>
      </c>
      <c r="M12" s="3">
        <v>2010</v>
      </c>
      <c r="N12" s="3">
        <v>2011</v>
      </c>
      <c r="O12" s="3">
        <v>2012</v>
      </c>
      <c r="P12" s="3">
        <v>2013</v>
      </c>
      <c r="Q12" s="3">
        <v>2014</v>
      </c>
      <c r="R12" s="3">
        <v>2015</v>
      </c>
      <c r="S12" s="4">
        <v>2016</v>
      </c>
      <c r="T12" s="4">
        <v>2017</v>
      </c>
      <c r="U12" s="4"/>
      <c r="V12" s="4"/>
      <c r="W12" s="4"/>
      <c r="X12" s="15" t="s">
        <v>6</v>
      </c>
    </row>
    <row r="13" spans="1:24" ht="12.75">
      <c r="A13" s="5"/>
      <c r="B13" s="6" t="s">
        <v>18</v>
      </c>
      <c r="C13" s="6"/>
      <c r="D13" s="6"/>
      <c r="E13" s="6"/>
      <c r="F13" s="6"/>
      <c r="G13" s="6"/>
      <c r="H13" s="6"/>
      <c r="I13" s="6">
        <v>2</v>
      </c>
      <c r="J13" s="6">
        <v>4</v>
      </c>
      <c r="K13" s="6">
        <v>3</v>
      </c>
      <c r="L13" s="6">
        <v>3</v>
      </c>
      <c r="M13" s="6">
        <v>6</v>
      </c>
      <c r="N13" s="6">
        <v>3</v>
      </c>
      <c r="O13" s="6">
        <v>2</v>
      </c>
      <c r="P13" s="6"/>
      <c r="Q13" s="6"/>
      <c r="R13" s="6"/>
      <c r="S13" s="16"/>
      <c r="T13" s="16"/>
      <c r="U13" s="16"/>
      <c r="V13" s="16"/>
      <c r="W13" s="16"/>
      <c r="X13" s="7">
        <f>SUM(C13:S13)</f>
        <v>23</v>
      </c>
    </row>
    <row r="14" spans="1:24" ht="12.75">
      <c r="A14" s="17"/>
      <c r="B14" s="18" t="s">
        <v>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6"/>
      <c r="T14" s="16"/>
      <c r="U14" s="16"/>
      <c r="V14" s="16"/>
      <c r="W14" s="16"/>
      <c r="X14" s="19">
        <v>23</v>
      </c>
    </row>
    <row r="15" spans="1:24" ht="12.75">
      <c r="A15" s="20" t="s">
        <v>28</v>
      </c>
      <c r="B15" s="21" t="s">
        <v>19</v>
      </c>
      <c r="C15" s="22">
        <v>2000</v>
      </c>
      <c r="D15" s="22">
        <v>2001</v>
      </c>
      <c r="E15" s="22">
        <v>2002</v>
      </c>
      <c r="F15" s="22">
        <v>2003</v>
      </c>
      <c r="G15" s="22">
        <v>2004</v>
      </c>
      <c r="H15" s="22">
        <v>2005</v>
      </c>
      <c r="I15" s="22">
        <v>2006</v>
      </c>
      <c r="J15" s="22">
        <v>2007</v>
      </c>
      <c r="K15" s="22">
        <v>2008</v>
      </c>
      <c r="L15" s="22">
        <v>2009</v>
      </c>
      <c r="M15" s="22">
        <v>2010</v>
      </c>
      <c r="N15" s="22">
        <v>2011</v>
      </c>
      <c r="O15" s="22">
        <v>2012</v>
      </c>
      <c r="P15" s="22">
        <v>2013</v>
      </c>
      <c r="Q15" s="22">
        <v>2014</v>
      </c>
      <c r="R15" s="22">
        <v>2015</v>
      </c>
      <c r="S15" s="4">
        <v>2016</v>
      </c>
      <c r="T15" s="4">
        <v>2017</v>
      </c>
      <c r="U15" s="4"/>
      <c r="V15" s="4"/>
      <c r="W15" s="4"/>
      <c r="X15" s="4" t="s">
        <v>6</v>
      </c>
    </row>
    <row r="16" spans="1:24" ht="12.75">
      <c r="A16" s="23"/>
      <c r="B16" s="6" t="s">
        <v>13</v>
      </c>
      <c r="C16" s="24"/>
      <c r="D16" s="24"/>
      <c r="E16" s="24"/>
      <c r="F16" s="24"/>
      <c r="G16" s="24"/>
      <c r="H16" s="24"/>
      <c r="I16" s="24">
        <v>4</v>
      </c>
      <c r="J16" s="24">
        <v>4</v>
      </c>
      <c r="K16" s="24">
        <v>3</v>
      </c>
      <c r="L16" s="24">
        <v>3</v>
      </c>
      <c r="M16" s="24">
        <v>3</v>
      </c>
      <c r="N16" s="24">
        <v>5</v>
      </c>
      <c r="O16" s="24"/>
      <c r="P16" s="24"/>
      <c r="Q16" s="24"/>
      <c r="R16" s="24"/>
      <c r="S16" s="16"/>
      <c r="T16" s="16"/>
      <c r="U16" s="16"/>
      <c r="V16" s="16"/>
      <c r="W16" s="16"/>
      <c r="X16" s="7">
        <f>SUM(C16:S16)</f>
        <v>22</v>
      </c>
    </row>
    <row r="17" spans="1:24" ht="13.5" thickBot="1">
      <c r="A17" s="25"/>
      <c r="B17" s="26" t="s">
        <v>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16"/>
      <c r="T17" s="16"/>
      <c r="U17" s="16"/>
      <c r="V17" s="16"/>
      <c r="W17" s="16"/>
      <c r="X17" s="19">
        <f>X16</f>
        <v>22</v>
      </c>
    </row>
    <row r="18" spans="1:24" ht="12.75">
      <c r="A18" s="28" t="s">
        <v>29</v>
      </c>
      <c r="B18" s="29" t="s">
        <v>14</v>
      </c>
      <c r="C18" s="22">
        <v>2000</v>
      </c>
      <c r="D18" s="22">
        <v>2001</v>
      </c>
      <c r="E18" s="22">
        <v>2002</v>
      </c>
      <c r="F18" s="22">
        <v>2003</v>
      </c>
      <c r="G18" s="22">
        <v>2004</v>
      </c>
      <c r="H18" s="22">
        <v>2005</v>
      </c>
      <c r="I18" s="22">
        <v>2006</v>
      </c>
      <c r="J18" s="22">
        <v>2007</v>
      </c>
      <c r="K18" s="22">
        <v>2008</v>
      </c>
      <c r="L18" s="22">
        <v>2009</v>
      </c>
      <c r="M18" s="22">
        <v>2010</v>
      </c>
      <c r="N18" s="22">
        <v>2011</v>
      </c>
      <c r="O18" s="22">
        <v>2012</v>
      </c>
      <c r="P18" s="22">
        <v>2013</v>
      </c>
      <c r="Q18" s="22">
        <v>2014</v>
      </c>
      <c r="R18" s="22">
        <v>2015</v>
      </c>
      <c r="S18" s="4">
        <v>2016</v>
      </c>
      <c r="T18" s="4">
        <v>2017</v>
      </c>
      <c r="U18" s="4"/>
      <c r="V18" s="4"/>
      <c r="W18" s="4"/>
      <c r="X18" s="4" t="s">
        <v>6</v>
      </c>
    </row>
    <row r="19" spans="1:24" ht="12.75">
      <c r="A19" s="5" t="s">
        <v>46</v>
      </c>
      <c r="B19" s="6" t="s">
        <v>45</v>
      </c>
      <c r="C19" s="30"/>
      <c r="D19" s="30"/>
      <c r="E19" s="30"/>
      <c r="F19" s="27"/>
      <c r="G19" s="27"/>
      <c r="H19" s="27">
        <v>7</v>
      </c>
      <c r="I19" s="27">
        <v>11</v>
      </c>
      <c r="J19" s="27"/>
      <c r="K19" s="27"/>
      <c r="L19" s="27"/>
      <c r="M19" s="27"/>
      <c r="N19" s="27"/>
      <c r="O19" s="27"/>
      <c r="P19" s="27"/>
      <c r="Q19" s="27">
        <v>7</v>
      </c>
      <c r="R19" s="27"/>
      <c r="S19" s="70"/>
      <c r="T19" s="70"/>
      <c r="U19" s="31"/>
      <c r="V19" s="31"/>
      <c r="W19" s="31"/>
      <c r="X19" s="7">
        <f>SUM(C19:S19)</f>
        <v>25</v>
      </c>
    </row>
    <row r="20" spans="1:24" ht="12.75">
      <c r="A20" s="5" t="s">
        <v>44</v>
      </c>
      <c r="B20" s="6" t="s">
        <v>43</v>
      </c>
      <c r="C20" s="24"/>
      <c r="D20" s="24"/>
      <c r="E20" s="24"/>
      <c r="F20" s="27"/>
      <c r="G20" s="27"/>
      <c r="H20" s="27"/>
      <c r="I20" s="27"/>
      <c r="J20" s="27"/>
      <c r="K20" s="27"/>
      <c r="L20" s="27"/>
      <c r="M20" s="27"/>
      <c r="N20" s="27">
        <v>4</v>
      </c>
      <c r="O20" s="27">
        <v>8</v>
      </c>
      <c r="P20" s="27"/>
      <c r="Q20" s="27">
        <v>4</v>
      </c>
      <c r="R20" s="27"/>
      <c r="S20" s="70"/>
      <c r="T20" s="70"/>
      <c r="U20" s="16"/>
      <c r="V20" s="16"/>
      <c r="W20" s="16"/>
      <c r="X20" s="7">
        <f>SUM(C20:S20)</f>
        <v>16</v>
      </c>
    </row>
    <row r="21" spans="1:24" ht="12.75">
      <c r="A21" s="5" t="s">
        <v>29</v>
      </c>
      <c r="B21" s="6" t="s">
        <v>24</v>
      </c>
      <c r="C21" s="24"/>
      <c r="D21" s="24"/>
      <c r="E21" s="24"/>
      <c r="F21" s="27"/>
      <c r="G21" s="27"/>
      <c r="H21" s="27"/>
      <c r="I21" s="27"/>
      <c r="J21" s="27"/>
      <c r="K21" s="27"/>
      <c r="L21" s="27"/>
      <c r="M21" s="27"/>
      <c r="N21" s="27">
        <v>2</v>
      </c>
      <c r="O21" s="27">
        <v>2</v>
      </c>
      <c r="P21" s="27">
        <v>2</v>
      </c>
      <c r="Q21" s="27">
        <v>2</v>
      </c>
      <c r="R21" s="27">
        <v>2</v>
      </c>
      <c r="S21" s="70">
        <v>2</v>
      </c>
      <c r="T21" s="70"/>
      <c r="U21" s="16"/>
      <c r="V21" s="16"/>
      <c r="W21" s="16"/>
      <c r="X21" s="7">
        <f>SUM(C21:S21)</f>
        <v>12</v>
      </c>
    </row>
    <row r="22" spans="1:24" ht="12.75">
      <c r="A22" s="5" t="s">
        <v>54</v>
      </c>
      <c r="B22" s="6" t="s">
        <v>50</v>
      </c>
      <c r="C22" s="24"/>
      <c r="D22" s="24"/>
      <c r="E22" s="24"/>
      <c r="F22" s="27"/>
      <c r="G22" s="27"/>
      <c r="H22" s="27">
        <v>2</v>
      </c>
      <c r="I22" s="27"/>
      <c r="J22" s="27">
        <v>3</v>
      </c>
      <c r="K22" s="27"/>
      <c r="L22" s="27"/>
      <c r="M22" s="27"/>
      <c r="N22" s="27">
        <v>2</v>
      </c>
      <c r="O22" s="27">
        <v>3</v>
      </c>
      <c r="P22" s="27">
        <v>10</v>
      </c>
      <c r="Q22" s="27"/>
      <c r="R22" s="27"/>
      <c r="S22" s="70"/>
      <c r="T22" s="70"/>
      <c r="U22" s="16"/>
      <c r="V22" s="16"/>
      <c r="W22" s="16"/>
      <c r="X22" s="7">
        <f>SUM(C22:S22)</f>
        <v>20</v>
      </c>
    </row>
    <row r="23" spans="1:24" ht="12.75">
      <c r="A23" s="5" t="s">
        <v>30</v>
      </c>
      <c r="B23" s="6" t="s">
        <v>20</v>
      </c>
      <c r="C23" s="24"/>
      <c r="D23" s="24"/>
      <c r="E23" s="24"/>
      <c r="F23" s="27"/>
      <c r="G23" s="27"/>
      <c r="H23" s="27">
        <v>5</v>
      </c>
      <c r="I23" s="27">
        <v>4</v>
      </c>
      <c r="J23" s="27">
        <v>7</v>
      </c>
      <c r="K23" s="27">
        <v>10</v>
      </c>
      <c r="L23" s="27">
        <v>3</v>
      </c>
      <c r="M23" s="27">
        <v>3</v>
      </c>
      <c r="N23" s="27">
        <v>3</v>
      </c>
      <c r="O23" s="27">
        <v>3</v>
      </c>
      <c r="P23" s="27"/>
      <c r="Q23" s="27"/>
      <c r="R23" s="27"/>
      <c r="S23" s="70"/>
      <c r="T23" s="70"/>
      <c r="U23" s="16"/>
      <c r="V23" s="16"/>
      <c r="W23" s="16"/>
      <c r="X23" s="7">
        <f>SUM(C23:S23)</f>
        <v>38</v>
      </c>
    </row>
    <row r="24" spans="1:24" ht="13.5" thickBot="1">
      <c r="A24" s="32"/>
      <c r="B24" s="6" t="s">
        <v>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6"/>
      <c r="T24" s="16"/>
      <c r="U24" s="16"/>
      <c r="V24" s="16"/>
      <c r="W24" s="16"/>
      <c r="X24" s="19">
        <f>SUM(X19:X23)</f>
        <v>111</v>
      </c>
    </row>
    <row r="25" spans="1:24" ht="12.75">
      <c r="A25" s="33" t="s">
        <v>53</v>
      </c>
      <c r="B25" s="34" t="s">
        <v>15</v>
      </c>
      <c r="C25" s="3">
        <v>2000</v>
      </c>
      <c r="D25" s="3">
        <v>2001</v>
      </c>
      <c r="E25" s="3">
        <v>2002</v>
      </c>
      <c r="F25" s="3">
        <v>2003</v>
      </c>
      <c r="G25" s="3">
        <v>2004</v>
      </c>
      <c r="H25" s="3">
        <v>2005</v>
      </c>
      <c r="I25" s="3">
        <v>2006</v>
      </c>
      <c r="J25" s="3">
        <v>2007</v>
      </c>
      <c r="K25" s="3">
        <v>2008</v>
      </c>
      <c r="L25" s="3">
        <v>2009</v>
      </c>
      <c r="M25" s="3">
        <v>2010</v>
      </c>
      <c r="N25" s="3">
        <v>2011</v>
      </c>
      <c r="O25" s="3">
        <v>2012</v>
      </c>
      <c r="P25" s="3">
        <v>2013</v>
      </c>
      <c r="Q25" s="3">
        <v>2014</v>
      </c>
      <c r="R25" s="3">
        <v>2015</v>
      </c>
      <c r="S25" s="4">
        <v>2016</v>
      </c>
      <c r="T25" s="4">
        <v>2017</v>
      </c>
      <c r="U25" s="4"/>
      <c r="V25" s="4"/>
      <c r="W25" s="4"/>
      <c r="X25" s="4" t="s">
        <v>6</v>
      </c>
    </row>
    <row r="26" spans="1:24" ht="12.75">
      <c r="A26" s="35" t="s">
        <v>35</v>
      </c>
      <c r="B26" s="36" t="s">
        <v>68</v>
      </c>
      <c r="C26" s="37"/>
      <c r="D26" s="37"/>
      <c r="E26" s="37"/>
      <c r="F26" s="27"/>
      <c r="G26" s="27"/>
      <c r="H26" s="27"/>
      <c r="I26" s="27"/>
      <c r="J26" s="27">
        <v>7</v>
      </c>
      <c r="K26" s="27">
        <v>6</v>
      </c>
      <c r="L26" s="27">
        <v>6</v>
      </c>
      <c r="M26" s="27">
        <v>7</v>
      </c>
      <c r="N26" s="27">
        <v>10</v>
      </c>
      <c r="O26" s="27">
        <v>13</v>
      </c>
      <c r="P26" s="27">
        <v>4</v>
      </c>
      <c r="Q26" s="27"/>
      <c r="R26" s="27"/>
      <c r="S26" s="70"/>
      <c r="T26" s="70"/>
      <c r="U26" s="70"/>
      <c r="V26" s="70"/>
      <c r="W26" s="70"/>
      <c r="X26" s="70">
        <f>SUM(C26:S26)</f>
        <v>53</v>
      </c>
    </row>
    <row r="27" spans="1:24" ht="12.75">
      <c r="A27" s="35" t="s">
        <v>61</v>
      </c>
      <c r="B27" s="36" t="s">
        <v>48</v>
      </c>
      <c r="C27" s="37"/>
      <c r="D27" s="37"/>
      <c r="E27" s="37"/>
      <c r="F27" s="27"/>
      <c r="G27" s="27"/>
      <c r="H27" s="27"/>
      <c r="I27" s="27"/>
      <c r="J27" s="27">
        <v>4</v>
      </c>
      <c r="K27" s="27">
        <v>3</v>
      </c>
      <c r="L27" s="27">
        <v>4</v>
      </c>
      <c r="M27" s="27">
        <v>3</v>
      </c>
      <c r="N27" s="27">
        <v>3</v>
      </c>
      <c r="O27" s="27"/>
      <c r="P27" s="27"/>
      <c r="Q27" s="27"/>
      <c r="R27" s="27"/>
      <c r="S27" s="70"/>
      <c r="T27" s="70"/>
      <c r="U27" s="70"/>
      <c r="V27" s="70"/>
      <c r="W27" s="70"/>
      <c r="X27" s="70">
        <f>SUM(C27:S27)</f>
        <v>17</v>
      </c>
    </row>
    <row r="28" spans="1:24" ht="12.75">
      <c r="A28" s="35" t="s">
        <v>31</v>
      </c>
      <c r="B28" s="36" t="s">
        <v>16</v>
      </c>
      <c r="C28" s="37"/>
      <c r="D28" s="37"/>
      <c r="E28" s="3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70"/>
      <c r="T28" s="70"/>
      <c r="U28" s="70"/>
      <c r="V28" s="70"/>
      <c r="W28" s="70"/>
      <c r="X28" s="70">
        <v>309</v>
      </c>
    </row>
    <row r="29" spans="1:24" ht="12.75">
      <c r="A29" s="35" t="s">
        <v>32</v>
      </c>
      <c r="B29" s="36" t="s">
        <v>69</v>
      </c>
      <c r="C29" s="37"/>
      <c r="D29" s="37"/>
      <c r="E29" s="37"/>
      <c r="F29" s="27"/>
      <c r="G29" s="27"/>
      <c r="H29" s="27"/>
      <c r="I29" s="27"/>
      <c r="J29" s="27"/>
      <c r="K29" s="27"/>
      <c r="L29" s="27"/>
      <c r="M29" s="27">
        <v>5</v>
      </c>
      <c r="N29" s="27">
        <v>4</v>
      </c>
      <c r="O29" s="27">
        <v>4</v>
      </c>
      <c r="P29" s="27">
        <v>6</v>
      </c>
      <c r="Q29" s="27">
        <v>6</v>
      </c>
      <c r="R29" s="27">
        <v>6</v>
      </c>
      <c r="S29" s="70">
        <v>1</v>
      </c>
      <c r="T29" s="70"/>
      <c r="U29" s="70"/>
      <c r="V29" s="70"/>
      <c r="W29" s="70"/>
      <c r="X29" s="70">
        <f aca="true" t="shared" si="0" ref="X29:X34">SUM(C29:S29)</f>
        <v>32</v>
      </c>
    </row>
    <row r="30" spans="1:24" ht="12.75">
      <c r="A30" s="35" t="s">
        <v>33</v>
      </c>
      <c r="B30" s="36" t="s">
        <v>75</v>
      </c>
      <c r="C30" s="38"/>
      <c r="D30" s="38"/>
      <c r="E30" s="38"/>
      <c r="F30" s="72"/>
      <c r="G30" s="72"/>
      <c r="H30" s="72"/>
      <c r="I30" s="72"/>
      <c r="J30" s="72">
        <v>2</v>
      </c>
      <c r="K30" s="72"/>
      <c r="L30" s="72">
        <v>5</v>
      </c>
      <c r="M30" s="72">
        <v>2</v>
      </c>
      <c r="N30" s="72">
        <v>2</v>
      </c>
      <c r="O30" s="72">
        <v>2</v>
      </c>
      <c r="P30" s="72">
        <v>3</v>
      </c>
      <c r="Q30" s="27"/>
      <c r="R30" s="27"/>
      <c r="S30" s="70"/>
      <c r="T30" s="70"/>
      <c r="U30" s="70"/>
      <c r="V30" s="70"/>
      <c r="W30" s="70"/>
      <c r="X30" s="70">
        <f t="shared" si="0"/>
        <v>16</v>
      </c>
    </row>
    <row r="31" spans="1:24" ht="12.75">
      <c r="A31" s="35" t="s">
        <v>34</v>
      </c>
      <c r="B31" s="36" t="s">
        <v>70</v>
      </c>
      <c r="C31" s="37"/>
      <c r="D31" s="37"/>
      <c r="E31" s="37"/>
      <c r="F31" s="27"/>
      <c r="G31" s="27"/>
      <c r="H31" s="27"/>
      <c r="I31" s="27"/>
      <c r="J31" s="27"/>
      <c r="K31" s="27"/>
      <c r="L31" s="27"/>
      <c r="M31" s="27">
        <v>12</v>
      </c>
      <c r="N31" s="27">
        <v>13</v>
      </c>
      <c r="O31" s="27">
        <v>13</v>
      </c>
      <c r="P31" s="27">
        <v>12</v>
      </c>
      <c r="Q31" s="27">
        <v>12</v>
      </c>
      <c r="R31" s="27">
        <v>15</v>
      </c>
      <c r="S31" s="70">
        <v>15</v>
      </c>
      <c r="T31" s="70">
        <v>15</v>
      </c>
      <c r="U31" s="70"/>
      <c r="V31" s="70"/>
      <c r="W31" s="70"/>
      <c r="X31" s="70">
        <f>SUM(C31:U31)</f>
        <v>107</v>
      </c>
    </row>
    <row r="32" spans="1:24" ht="12.75">
      <c r="A32" s="5" t="s">
        <v>71</v>
      </c>
      <c r="B32" s="8" t="s">
        <v>111</v>
      </c>
      <c r="C32" s="24"/>
      <c r="D32" s="24"/>
      <c r="E32" s="24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>
        <v>0</v>
      </c>
      <c r="Q32" s="27">
        <v>27</v>
      </c>
      <c r="R32" s="27">
        <v>39</v>
      </c>
      <c r="S32" s="70">
        <v>36</v>
      </c>
      <c r="T32" s="70">
        <v>44</v>
      </c>
      <c r="U32" s="70">
        <v>43</v>
      </c>
      <c r="V32" s="70"/>
      <c r="W32" s="70"/>
      <c r="X32" s="70">
        <f>SUM(C32:U32)</f>
        <v>189</v>
      </c>
    </row>
    <row r="33" spans="1:24" ht="12.75">
      <c r="A33" s="5" t="s">
        <v>60</v>
      </c>
      <c r="B33" s="8" t="s">
        <v>51</v>
      </c>
      <c r="C33" s="24"/>
      <c r="D33" s="24"/>
      <c r="E33" s="24"/>
      <c r="F33" s="27"/>
      <c r="G33" s="27"/>
      <c r="H33" s="27"/>
      <c r="I33" s="27"/>
      <c r="J33" s="27"/>
      <c r="K33" s="27"/>
      <c r="L33" s="27"/>
      <c r="M33" s="27"/>
      <c r="N33" s="27"/>
      <c r="O33" s="27">
        <v>1</v>
      </c>
      <c r="P33" s="27"/>
      <c r="Q33" s="27"/>
      <c r="R33" s="27"/>
      <c r="S33" s="70"/>
      <c r="T33" s="70"/>
      <c r="U33" s="70"/>
      <c r="V33" s="70"/>
      <c r="W33" s="70"/>
      <c r="X33" s="70">
        <f t="shared" si="0"/>
        <v>1</v>
      </c>
    </row>
    <row r="34" spans="1:24" ht="12.75">
      <c r="A34" s="9" t="s">
        <v>55</v>
      </c>
      <c r="B34" s="10" t="s">
        <v>56</v>
      </c>
      <c r="C34" s="24"/>
      <c r="D34" s="24"/>
      <c r="E34" s="24"/>
      <c r="F34" s="27"/>
      <c r="G34" s="27"/>
      <c r="H34" s="27"/>
      <c r="I34" s="27"/>
      <c r="J34" s="27"/>
      <c r="K34" s="27"/>
      <c r="L34" s="27"/>
      <c r="M34" s="27"/>
      <c r="N34" s="27"/>
      <c r="O34" s="27">
        <v>1</v>
      </c>
      <c r="P34" s="27"/>
      <c r="Q34" s="27">
        <v>2</v>
      </c>
      <c r="R34" s="27">
        <v>1</v>
      </c>
      <c r="S34" s="70">
        <v>1</v>
      </c>
      <c r="T34" s="70"/>
      <c r="U34" s="70"/>
      <c r="V34" s="70"/>
      <c r="W34" s="70"/>
      <c r="X34" s="70">
        <f t="shared" si="0"/>
        <v>5</v>
      </c>
    </row>
    <row r="35" spans="1:24" ht="12.75">
      <c r="A35" s="6"/>
      <c r="B35" s="6" t="s">
        <v>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16"/>
      <c r="T35" s="16"/>
      <c r="U35" s="16"/>
      <c r="V35" s="16"/>
      <c r="W35" s="16"/>
      <c r="X35" s="39">
        <f>SUM(X26:X34)</f>
        <v>729</v>
      </c>
    </row>
    <row r="36" spans="1:24" ht="12.75">
      <c r="A36" s="33" t="s">
        <v>47</v>
      </c>
      <c r="B36" s="40" t="s">
        <v>0</v>
      </c>
      <c r="C36" s="22">
        <v>2000</v>
      </c>
      <c r="D36" s="22">
        <v>2001</v>
      </c>
      <c r="E36" s="22">
        <v>2002</v>
      </c>
      <c r="F36" s="22">
        <v>2003</v>
      </c>
      <c r="G36" s="22">
        <v>2004</v>
      </c>
      <c r="H36" s="22">
        <v>2005</v>
      </c>
      <c r="I36" s="22">
        <v>2006</v>
      </c>
      <c r="J36" s="22">
        <v>2007</v>
      </c>
      <c r="K36" s="22">
        <v>2008</v>
      </c>
      <c r="L36" s="22">
        <v>2009</v>
      </c>
      <c r="M36" s="22">
        <v>2010</v>
      </c>
      <c r="N36" s="22">
        <v>2011</v>
      </c>
      <c r="O36" s="22">
        <v>2012</v>
      </c>
      <c r="P36" s="22">
        <v>2013</v>
      </c>
      <c r="Q36" s="22">
        <v>2014</v>
      </c>
      <c r="R36" s="22">
        <v>2015</v>
      </c>
      <c r="S36" s="4">
        <v>2016</v>
      </c>
      <c r="T36" s="4">
        <v>2017</v>
      </c>
      <c r="U36" s="4"/>
      <c r="V36" s="4"/>
      <c r="W36" s="4"/>
      <c r="X36" s="4" t="s">
        <v>6</v>
      </c>
    </row>
    <row r="37" spans="1:24" ht="12.75">
      <c r="A37" s="5" t="s">
        <v>37</v>
      </c>
      <c r="B37" s="8" t="s">
        <v>21</v>
      </c>
      <c r="C37" s="24"/>
      <c r="D37" s="24"/>
      <c r="E37" s="24"/>
      <c r="F37" s="24"/>
      <c r="G37" s="27"/>
      <c r="H37" s="27"/>
      <c r="I37" s="27">
        <v>3</v>
      </c>
      <c r="J37" s="27">
        <v>3</v>
      </c>
      <c r="K37" s="27">
        <v>3</v>
      </c>
      <c r="L37" s="27">
        <v>3</v>
      </c>
      <c r="M37" s="27">
        <v>2</v>
      </c>
      <c r="N37" s="27">
        <v>2</v>
      </c>
      <c r="O37" s="27"/>
      <c r="P37" s="27"/>
      <c r="Q37" s="27"/>
      <c r="R37" s="27"/>
      <c r="S37" s="70"/>
      <c r="T37" s="70"/>
      <c r="U37" s="70"/>
      <c r="V37" s="70"/>
      <c r="W37" s="70"/>
      <c r="X37" s="70">
        <f aca="true" t="shared" si="1" ref="X37:X43">SUM(C37:S37)</f>
        <v>16</v>
      </c>
    </row>
    <row r="38" spans="1:24" ht="12.75">
      <c r="A38" s="5" t="s">
        <v>36</v>
      </c>
      <c r="B38" s="8" t="s">
        <v>5</v>
      </c>
      <c r="C38" s="24"/>
      <c r="D38" s="24"/>
      <c r="E38" s="24"/>
      <c r="F38" s="24"/>
      <c r="G38" s="27"/>
      <c r="H38" s="27"/>
      <c r="I38" s="27"/>
      <c r="J38" s="27">
        <v>2</v>
      </c>
      <c r="K38" s="27">
        <v>2</v>
      </c>
      <c r="L38" s="27">
        <v>2</v>
      </c>
      <c r="M38" s="27">
        <v>2</v>
      </c>
      <c r="N38" s="27"/>
      <c r="O38" s="27"/>
      <c r="P38" s="27"/>
      <c r="Q38" s="27"/>
      <c r="R38" s="27"/>
      <c r="S38" s="70"/>
      <c r="T38" s="70"/>
      <c r="U38" s="70"/>
      <c r="V38" s="70"/>
      <c r="W38" s="70"/>
      <c r="X38" s="70">
        <f t="shared" si="1"/>
        <v>8</v>
      </c>
    </row>
    <row r="39" spans="1:24" ht="12.75">
      <c r="A39" s="5" t="s">
        <v>66</v>
      </c>
      <c r="B39" s="8" t="s">
        <v>67</v>
      </c>
      <c r="C39" s="24"/>
      <c r="D39" s="24"/>
      <c r="E39" s="24"/>
      <c r="F39" s="24"/>
      <c r="G39" s="27"/>
      <c r="H39" s="27"/>
      <c r="I39" s="27"/>
      <c r="J39" s="27"/>
      <c r="K39" s="27"/>
      <c r="L39" s="27"/>
      <c r="M39" s="27"/>
      <c r="N39" s="27">
        <v>1</v>
      </c>
      <c r="O39" s="27">
        <v>1</v>
      </c>
      <c r="P39" s="27">
        <v>1</v>
      </c>
      <c r="Q39" s="27">
        <v>2</v>
      </c>
      <c r="R39" s="27"/>
      <c r="S39" s="70"/>
      <c r="T39" s="70"/>
      <c r="U39" s="70"/>
      <c r="V39" s="70"/>
      <c r="W39" s="70"/>
      <c r="X39" s="70">
        <f t="shared" si="1"/>
        <v>5</v>
      </c>
    </row>
    <row r="40" spans="1:24" ht="12.75">
      <c r="A40" s="5" t="s">
        <v>74</v>
      </c>
      <c r="B40" s="8" t="s">
        <v>73</v>
      </c>
      <c r="C40" s="24"/>
      <c r="D40" s="24"/>
      <c r="E40" s="24"/>
      <c r="F40" s="24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70">
        <v>4</v>
      </c>
      <c r="T40" s="70"/>
      <c r="U40" s="70"/>
      <c r="V40" s="70"/>
      <c r="W40" s="70"/>
      <c r="X40" s="70">
        <f t="shared" si="1"/>
        <v>4</v>
      </c>
    </row>
    <row r="41" spans="1:24" ht="12.75">
      <c r="A41" s="5" t="s">
        <v>72</v>
      </c>
      <c r="B41" s="8" t="s">
        <v>76</v>
      </c>
      <c r="C41" s="24"/>
      <c r="D41" s="24"/>
      <c r="E41" s="24"/>
      <c r="F41" s="24"/>
      <c r="G41" s="27"/>
      <c r="H41" s="27"/>
      <c r="I41" s="27"/>
      <c r="J41" s="27"/>
      <c r="K41" s="27"/>
      <c r="L41" s="27"/>
      <c r="M41" s="27">
        <v>1</v>
      </c>
      <c r="N41" s="27">
        <v>3</v>
      </c>
      <c r="O41" s="27">
        <v>2</v>
      </c>
      <c r="P41" s="27">
        <v>2</v>
      </c>
      <c r="Q41" s="27">
        <v>2</v>
      </c>
      <c r="R41" s="27"/>
      <c r="S41" s="70"/>
      <c r="T41" s="70"/>
      <c r="U41" s="70"/>
      <c r="V41" s="70"/>
      <c r="W41" s="70"/>
      <c r="X41" s="70">
        <f t="shared" si="1"/>
        <v>10</v>
      </c>
    </row>
    <row r="42" spans="1:24" ht="12.75">
      <c r="A42" s="5" t="s">
        <v>52</v>
      </c>
      <c r="B42" s="8" t="s">
        <v>49</v>
      </c>
      <c r="C42" s="24"/>
      <c r="D42" s="24"/>
      <c r="E42" s="24"/>
      <c r="F42" s="24"/>
      <c r="G42" s="27"/>
      <c r="H42" s="27"/>
      <c r="I42" s="27"/>
      <c r="J42" s="27"/>
      <c r="K42" s="27"/>
      <c r="L42" s="27"/>
      <c r="M42" s="27"/>
      <c r="N42" s="27">
        <v>2</v>
      </c>
      <c r="O42" s="27"/>
      <c r="P42" s="27">
        <v>2</v>
      </c>
      <c r="Q42" s="27"/>
      <c r="R42" s="27">
        <v>3</v>
      </c>
      <c r="S42" s="70"/>
      <c r="T42" s="70"/>
      <c r="U42" s="70"/>
      <c r="V42" s="70"/>
      <c r="W42" s="70"/>
      <c r="X42" s="70">
        <f t="shared" si="1"/>
        <v>7</v>
      </c>
    </row>
    <row r="43" spans="1:24" ht="12.75">
      <c r="A43" s="5" t="s">
        <v>62</v>
      </c>
      <c r="B43" s="8" t="s">
        <v>63</v>
      </c>
      <c r="C43" s="24"/>
      <c r="D43" s="24"/>
      <c r="E43" s="24"/>
      <c r="F43" s="24"/>
      <c r="G43" s="27"/>
      <c r="H43" s="27"/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1</v>
      </c>
      <c r="P43" s="27">
        <v>5</v>
      </c>
      <c r="Q43" s="27">
        <v>4</v>
      </c>
      <c r="R43" s="27">
        <v>3</v>
      </c>
      <c r="S43" s="70"/>
      <c r="T43" s="70"/>
      <c r="U43" s="70"/>
      <c r="V43" s="70"/>
      <c r="W43" s="70"/>
      <c r="X43" s="70">
        <f t="shared" si="1"/>
        <v>13</v>
      </c>
    </row>
    <row r="44" spans="1:24" ht="12.75">
      <c r="A44" s="9" t="s">
        <v>38</v>
      </c>
      <c r="B44" s="10" t="s">
        <v>22</v>
      </c>
      <c r="C44" s="24"/>
      <c r="D44" s="24"/>
      <c r="E44" s="24"/>
      <c r="F44" s="24"/>
      <c r="G44" s="27"/>
      <c r="H44" s="27"/>
      <c r="I44" s="27">
        <v>2</v>
      </c>
      <c r="J44" s="27">
        <v>2</v>
      </c>
      <c r="K44" s="27">
        <v>4</v>
      </c>
      <c r="L44" s="27">
        <v>1</v>
      </c>
      <c r="M44" s="27">
        <v>2</v>
      </c>
      <c r="N44" s="27">
        <v>2</v>
      </c>
      <c r="O44" s="27">
        <v>2</v>
      </c>
      <c r="P44" s="27">
        <v>4</v>
      </c>
      <c r="Q44" s="27">
        <v>2</v>
      </c>
      <c r="R44" s="27">
        <v>3</v>
      </c>
      <c r="S44" s="70"/>
      <c r="T44" s="70"/>
      <c r="U44" s="70"/>
      <c r="V44" s="70"/>
      <c r="W44" s="70"/>
      <c r="X44" s="70">
        <f>SUM(C44:S44)</f>
        <v>24</v>
      </c>
    </row>
    <row r="45" spans="1:24" ht="12.75">
      <c r="A45" s="6"/>
      <c r="B45" s="41" t="s">
        <v>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6"/>
      <c r="T45" s="16"/>
      <c r="U45" s="16"/>
      <c r="V45" s="16"/>
      <c r="W45" s="16"/>
      <c r="X45" s="39">
        <f>SUM(X37:X44)</f>
        <v>87</v>
      </c>
    </row>
    <row r="46" spans="1:24" ht="12.75">
      <c r="A46" s="3" t="s">
        <v>39</v>
      </c>
      <c r="B46" s="42" t="s">
        <v>11</v>
      </c>
      <c r="C46" s="22">
        <v>2000</v>
      </c>
      <c r="D46" s="22">
        <v>2001</v>
      </c>
      <c r="E46" s="22">
        <v>2002</v>
      </c>
      <c r="F46" s="22">
        <v>2003</v>
      </c>
      <c r="G46" s="22">
        <v>2004</v>
      </c>
      <c r="H46" s="22">
        <v>2005</v>
      </c>
      <c r="I46" s="22">
        <v>2006</v>
      </c>
      <c r="J46" s="22">
        <v>2007</v>
      </c>
      <c r="K46" s="22">
        <v>2008</v>
      </c>
      <c r="L46" s="22">
        <v>2009</v>
      </c>
      <c r="M46" s="22">
        <v>2010</v>
      </c>
      <c r="N46" s="22">
        <v>2011</v>
      </c>
      <c r="O46" s="22">
        <v>2012</v>
      </c>
      <c r="P46" s="22">
        <v>2013</v>
      </c>
      <c r="Q46" s="22">
        <v>2014</v>
      </c>
      <c r="R46" s="22">
        <v>2015</v>
      </c>
      <c r="S46" s="4">
        <v>2016</v>
      </c>
      <c r="T46" s="4">
        <v>2017</v>
      </c>
      <c r="U46" s="4"/>
      <c r="V46" s="4"/>
      <c r="W46" s="4"/>
      <c r="X46" s="4" t="s">
        <v>6</v>
      </c>
    </row>
    <row r="47" spans="1:24" ht="12.75">
      <c r="A47" s="6"/>
      <c r="B47" s="6" t="s">
        <v>12</v>
      </c>
      <c r="C47" s="24"/>
      <c r="D47" s="24"/>
      <c r="E47" s="24"/>
      <c r="F47" s="24">
        <v>1</v>
      </c>
      <c r="G47" s="24">
        <v>1</v>
      </c>
      <c r="H47" s="24">
        <v>4</v>
      </c>
      <c r="I47" s="24">
        <v>6</v>
      </c>
      <c r="J47" s="24">
        <v>8</v>
      </c>
      <c r="K47" s="24">
        <v>11</v>
      </c>
      <c r="L47" s="24">
        <v>11</v>
      </c>
      <c r="M47" s="24">
        <v>11</v>
      </c>
      <c r="N47" s="24">
        <v>6</v>
      </c>
      <c r="O47" s="24">
        <v>6</v>
      </c>
      <c r="P47" s="24">
        <v>1</v>
      </c>
      <c r="Q47" s="24">
        <v>2</v>
      </c>
      <c r="R47" s="24"/>
      <c r="S47" s="16"/>
      <c r="T47" s="16"/>
      <c r="U47" s="16"/>
      <c r="V47" s="16"/>
      <c r="W47" s="16"/>
      <c r="X47" s="7">
        <f>SUM(C47:S47)</f>
        <v>68</v>
      </c>
    </row>
    <row r="48" spans="1:24" ht="12.75">
      <c r="A48" s="6"/>
      <c r="B48" s="6" t="s">
        <v>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6"/>
      <c r="T48" s="16"/>
      <c r="U48" s="16"/>
      <c r="V48" s="16"/>
      <c r="W48" s="16"/>
      <c r="X48" s="16">
        <f>SUM(X47)</f>
        <v>68</v>
      </c>
    </row>
    <row r="49" spans="1:24" ht="12.75">
      <c r="A49" s="3" t="s">
        <v>40</v>
      </c>
      <c r="B49" s="43" t="s">
        <v>7</v>
      </c>
      <c r="C49" s="22">
        <v>2000</v>
      </c>
      <c r="D49" s="22">
        <v>2001</v>
      </c>
      <c r="E49" s="22">
        <v>2002</v>
      </c>
      <c r="F49" s="22">
        <v>2003</v>
      </c>
      <c r="G49" s="22">
        <v>2004</v>
      </c>
      <c r="H49" s="22">
        <v>2005</v>
      </c>
      <c r="I49" s="22">
        <v>2006</v>
      </c>
      <c r="J49" s="22">
        <v>2007</v>
      </c>
      <c r="K49" s="22">
        <v>2008</v>
      </c>
      <c r="L49" s="22">
        <v>2009</v>
      </c>
      <c r="M49" s="22">
        <v>2010</v>
      </c>
      <c r="N49" s="22">
        <v>2011</v>
      </c>
      <c r="O49" s="22">
        <v>2012</v>
      </c>
      <c r="P49" s="22">
        <v>2013</v>
      </c>
      <c r="Q49" s="22">
        <v>2014</v>
      </c>
      <c r="R49" s="22">
        <v>2015</v>
      </c>
      <c r="S49" s="4">
        <v>2016</v>
      </c>
      <c r="T49" s="4">
        <v>2017</v>
      </c>
      <c r="U49" s="4"/>
      <c r="V49" s="4"/>
      <c r="W49" s="4"/>
      <c r="X49" s="4" t="s">
        <v>6</v>
      </c>
    </row>
    <row r="50" spans="1:24" ht="12.75">
      <c r="A50" s="6"/>
      <c r="B50" s="6" t="s">
        <v>8</v>
      </c>
      <c r="C50" s="24"/>
      <c r="D50" s="24"/>
      <c r="E50" s="24"/>
      <c r="F50" s="24"/>
      <c r="G50" s="24"/>
      <c r="H50" s="24"/>
      <c r="I50" s="27"/>
      <c r="J50" s="27"/>
      <c r="K50" s="27"/>
      <c r="L50" s="27"/>
      <c r="M50" s="27">
        <v>4</v>
      </c>
      <c r="N50" s="27">
        <v>2</v>
      </c>
      <c r="O50" s="27">
        <v>1</v>
      </c>
      <c r="P50" s="27"/>
      <c r="Q50" s="27"/>
      <c r="R50" s="24"/>
      <c r="S50" s="16"/>
      <c r="T50" s="16"/>
      <c r="U50" s="16"/>
      <c r="V50" s="16"/>
      <c r="W50" s="16"/>
      <c r="X50" s="7">
        <f>SUM(C50:S50)</f>
        <v>7</v>
      </c>
    </row>
    <row r="51" spans="1:24" ht="13.5" thickBot="1">
      <c r="A51" s="6"/>
      <c r="B51" s="6" t="s">
        <v>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6"/>
      <c r="T51" s="16"/>
      <c r="U51" s="16"/>
      <c r="V51" s="16"/>
      <c r="W51" s="16"/>
      <c r="X51" s="39">
        <v>7</v>
      </c>
    </row>
    <row r="52" spans="1:24" ht="13.5" thickBot="1">
      <c r="A52" s="44" t="s">
        <v>41</v>
      </c>
      <c r="B52" s="45" t="s">
        <v>9</v>
      </c>
      <c r="C52" s="22">
        <v>2000</v>
      </c>
      <c r="D52" s="22">
        <v>2001</v>
      </c>
      <c r="E52" s="22">
        <v>2002</v>
      </c>
      <c r="F52" s="22">
        <v>2003</v>
      </c>
      <c r="G52" s="22">
        <v>2004</v>
      </c>
      <c r="H52" s="22">
        <v>2005</v>
      </c>
      <c r="I52" s="22">
        <v>2006</v>
      </c>
      <c r="J52" s="22">
        <v>2007</v>
      </c>
      <c r="K52" s="22">
        <v>2008</v>
      </c>
      <c r="L52" s="22">
        <v>2009</v>
      </c>
      <c r="M52" s="22">
        <v>2010</v>
      </c>
      <c r="N52" s="22">
        <v>2011</v>
      </c>
      <c r="O52" s="22">
        <v>2012</v>
      </c>
      <c r="P52" s="22">
        <v>2013</v>
      </c>
      <c r="Q52" s="22">
        <v>2014</v>
      </c>
      <c r="R52" s="22">
        <v>2015</v>
      </c>
      <c r="S52" s="4">
        <v>2016</v>
      </c>
      <c r="T52" s="4">
        <v>2017</v>
      </c>
      <c r="U52" s="4"/>
      <c r="V52" s="4"/>
      <c r="W52" s="4"/>
      <c r="X52" s="4" t="s">
        <v>6</v>
      </c>
    </row>
    <row r="53" spans="1:24" ht="12.75">
      <c r="A53" s="46"/>
      <c r="B53" s="11" t="s">
        <v>10</v>
      </c>
      <c r="C53" s="30"/>
      <c r="D53" s="71"/>
      <c r="E53" s="71">
        <v>5</v>
      </c>
      <c r="F53" s="71">
        <v>3</v>
      </c>
      <c r="G53" s="71">
        <v>2</v>
      </c>
      <c r="H53" s="71">
        <v>3</v>
      </c>
      <c r="I53" s="71">
        <v>2</v>
      </c>
      <c r="J53" s="71">
        <v>5</v>
      </c>
      <c r="K53" s="71">
        <v>3</v>
      </c>
      <c r="L53" s="71">
        <v>18</v>
      </c>
      <c r="M53" s="71">
        <v>5</v>
      </c>
      <c r="N53" s="71"/>
      <c r="O53" s="71"/>
      <c r="P53" s="71"/>
      <c r="Q53" s="30"/>
      <c r="R53" s="30"/>
      <c r="S53" s="31"/>
      <c r="T53" s="31"/>
      <c r="U53" s="31"/>
      <c r="V53" s="31"/>
      <c r="W53" s="31"/>
      <c r="X53" s="7">
        <f>SUM(C53:S53)</f>
        <v>46</v>
      </c>
    </row>
    <row r="54" spans="1:24" ht="12.75">
      <c r="A54" s="3" t="s">
        <v>42</v>
      </c>
      <c r="B54" s="47" t="s">
        <v>23</v>
      </c>
      <c r="C54" s="22">
        <v>2000</v>
      </c>
      <c r="D54" s="22">
        <v>2001</v>
      </c>
      <c r="E54" s="22">
        <v>2002</v>
      </c>
      <c r="F54" s="22">
        <v>2003</v>
      </c>
      <c r="G54" s="22">
        <v>2004</v>
      </c>
      <c r="H54" s="22">
        <v>2005</v>
      </c>
      <c r="I54" s="22">
        <v>2006</v>
      </c>
      <c r="J54" s="22">
        <v>2007</v>
      </c>
      <c r="K54" s="22">
        <v>2008</v>
      </c>
      <c r="L54" s="22">
        <v>2009</v>
      </c>
      <c r="M54" s="22">
        <v>2010</v>
      </c>
      <c r="N54" s="22">
        <v>2011</v>
      </c>
      <c r="O54" s="22">
        <v>2012</v>
      </c>
      <c r="P54" s="22">
        <v>2013</v>
      </c>
      <c r="Q54" s="22">
        <v>2014</v>
      </c>
      <c r="R54" s="22">
        <v>2015</v>
      </c>
      <c r="S54" s="4">
        <v>2016</v>
      </c>
      <c r="T54" s="4">
        <v>2017</v>
      </c>
      <c r="U54" s="4"/>
      <c r="V54" s="4"/>
      <c r="W54" s="4"/>
      <c r="X54" s="4" t="s">
        <v>6</v>
      </c>
    </row>
    <row r="55" spans="1:24" ht="13.5" thickBot="1">
      <c r="A55" s="6"/>
      <c r="B55" s="6" t="s">
        <v>23</v>
      </c>
      <c r="C55" s="24"/>
      <c r="D55" s="24"/>
      <c r="E55" s="24"/>
      <c r="F55" s="24"/>
      <c r="G55" s="27"/>
      <c r="H55" s="27">
        <v>2</v>
      </c>
      <c r="I55" s="27">
        <v>1</v>
      </c>
      <c r="J55" s="27">
        <v>2</v>
      </c>
      <c r="K55" s="27">
        <v>2</v>
      </c>
      <c r="L55" s="27">
        <v>3</v>
      </c>
      <c r="M55" s="27">
        <v>1</v>
      </c>
      <c r="N55" s="27">
        <v>1</v>
      </c>
      <c r="O55" s="27">
        <v>1</v>
      </c>
      <c r="P55" s="27"/>
      <c r="Q55" s="27">
        <v>1</v>
      </c>
      <c r="R55" s="27"/>
      <c r="S55" s="16"/>
      <c r="T55" s="16"/>
      <c r="U55" s="16"/>
      <c r="V55" s="16"/>
      <c r="W55" s="16"/>
      <c r="X55" s="7">
        <f>SUM(C55:S55)</f>
        <v>14</v>
      </c>
    </row>
    <row r="56" ht="13.5" thickBot="1">
      <c r="X56" s="51">
        <f>SUM(X11+X14+X17+X24+X35+X45+X48+X51+X53+X55)</f>
        <v>1996</v>
      </c>
    </row>
  </sheetData>
  <sheetProtection/>
  <mergeCells count="3">
    <mergeCell ref="N7:S7"/>
    <mergeCell ref="N9:S9"/>
    <mergeCell ref="A3:X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0.140625" style="0" customWidth="1"/>
    <col min="2" max="2" width="14.140625" style="0" customWidth="1"/>
    <col min="3" max="3" width="19.421875" style="0" customWidth="1"/>
    <col min="4" max="4" width="6.8515625" style="0" customWidth="1"/>
    <col min="5" max="5" width="5.7109375" style="0" customWidth="1"/>
    <col min="6" max="6" width="49.28125" style="0" bestFit="1" customWidth="1"/>
    <col min="7" max="7" width="15.28125" style="0" bestFit="1" customWidth="1"/>
  </cols>
  <sheetData>
    <row r="1" spans="1:6" ht="12.75">
      <c r="A1" s="49"/>
      <c r="B1" s="49"/>
      <c r="C1" s="49"/>
      <c r="D1" s="49"/>
      <c r="E1" s="49"/>
      <c r="F1" s="49"/>
    </row>
    <row r="2" ht="12.75">
      <c r="B2" s="50" t="s">
        <v>110</v>
      </c>
    </row>
    <row r="4" ht="13.5" thickBot="1"/>
    <row r="5" spans="1:6" ht="22.5" customHeight="1" thickBot="1">
      <c r="A5" s="76" t="s">
        <v>114</v>
      </c>
      <c r="B5" s="76" t="s">
        <v>79</v>
      </c>
      <c r="C5" s="76" t="s">
        <v>80</v>
      </c>
      <c r="D5" s="79" t="s">
        <v>81</v>
      </c>
      <c r="E5" s="80"/>
      <c r="F5" s="81" t="s">
        <v>82</v>
      </c>
    </row>
    <row r="6" spans="1:6" ht="13.5" thickBot="1">
      <c r="A6" s="77"/>
      <c r="B6" s="77"/>
      <c r="C6" s="78"/>
      <c r="D6" s="52" t="s">
        <v>83</v>
      </c>
      <c r="E6" s="53" t="s">
        <v>84</v>
      </c>
      <c r="F6" s="82"/>
    </row>
    <row r="7" spans="1:6" ht="13.5" thickBot="1">
      <c r="A7" s="54">
        <v>566</v>
      </c>
      <c r="B7" s="55" t="s">
        <v>85</v>
      </c>
      <c r="C7" s="56" t="s">
        <v>115</v>
      </c>
      <c r="D7" s="55">
        <v>2001</v>
      </c>
      <c r="E7" s="55">
        <v>2009</v>
      </c>
      <c r="F7" s="56" t="s">
        <v>86</v>
      </c>
    </row>
    <row r="8" spans="1:6" ht="13.5" thickBot="1">
      <c r="A8" s="54">
        <v>205</v>
      </c>
      <c r="B8" s="55" t="s">
        <v>87</v>
      </c>
      <c r="C8" s="56" t="s">
        <v>1</v>
      </c>
      <c r="D8" s="55">
        <v>2001</v>
      </c>
      <c r="E8" s="55">
        <v>2008</v>
      </c>
      <c r="F8" s="56" t="s">
        <v>88</v>
      </c>
    </row>
    <row r="9" spans="1:6" ht="13.5" thickBot="1">
      <c r="A9" s="54">
        <v>12</v>
      </c>
      <c r="B9" s="55" t="s">
        <v>89</v>
      </c>
      <c r="C9" s="56" t="s">
        <v>22</v>
      </c>
      <c r="D9" s="55">
        <v>2005</v>
      </c>
      <c r="E9" s="55">
        <v>2007</v>
      </c>
      <c r="F9" s="56" t="s">
        <v>116</v>
      </c>
    </row>
    <row r="10" spans="1:6" ht="13.5" thickBot="1">
      <c r="A10" s="54">
        <v>20</v>
      </c>
      <c r="B10" s="55" t="s">
        <v>90</v>
      </c>
      <c r="C10" s="56" t="s">
        <v>45</v>
      </c>
      <c r="D10" s="55">
        <v>2003</v>
      </c>
      <c r="E10" s="55">
        <v>2004</v>
      </c>
      <c r="F10" s="56" t="s">
        <v>91</v>
      </c>
    </row>
    <row r="11" spans="1:6" ht="13.5" thickBot="1">
      <c r="A11" s="54">
        <v>33</v>
      </c>
      <c r="B11" s="55" t="s">
        <v>92</v>
      </c>
      <c r="C11" s="56" t="s">
        <v>93</v>
      </c>
      <c r="D11" s="55">
        <v>1997</v>
      </c>
      <c r="E11" s="55">
        <v>2002</v>
      </c>
      <c r="F11" s="56" t="s">
        <v>94</v>
      </c>
    </row>
    <row r="12" spans="1:6" ht="13.5" thickBot="1">
      <c r="A12" s="54">
        <v>4</v>
      </c>
      <c r="B12" s="55" t="s">
        <v>42</v>
      </c>
      <c r="C12" s="56" t="s">
        <v>23</v>
      </c>
      <c r="D12" s="55">
        <v>2001</v>
      </c>
      <c r="E12" s="55">
        <v>2004</v>
      </c>
      <c r="F12" s="56" t="s">
        <v>117</v>
      </c>
    </row>
    <row r="13" spans="1:6" ht="13.5" thickBot="1">
      <c r="A13" s="54">
        <v>5</v>
      </c>
      <c r="B13" s="55" t="s">
        <v>54</v>
      </c>
      <c r="C13" s="56" t="s">
        <v>50</v>
      </c>
      <c r="D13" s="55">
        <v>2002</v>
      </c>
      <c r="E13" s="55">
        <v>2004</v>
      </c>
      <c r="F13" s="56" t="s">
        <v>95</v>
      </c>
    </row>
    <row r="14" spans="1:6" ht="13.5" thickBot="1">
      <c r="A14" s="54">
        <v>2</v>
      </c>
      <c r="B14" s="55" t="s">
        <v>96</v>
      </c>
      <c r="C14" s="56" t="s">
        <v>97</v>
      </c>
      <c r="D14" s="55">
        <v>2000</v>
      </c>
      <c r="E14" s="55">
        <v>2000</v>
      </c>
      <c r="F14" s="56" t="s">
        <v>98</v>
      </c>
    </row>
    <row r="15" spans="1:6" ht="13.5" thickBot="1">
      <c r="A15" s="54">
        <v>2</v>
      </c>
      <c r="B15" s="55" t="s">
        <v>44</v>
      </c>
      <c r="C15" s="56" t="s">
        <v>43</v>
      </c>
      <c r="D15" s="55">
        <v>2000</v>
      </c>
      <c r="E15" s="55">
        <v>2000</v>
      </c>
      <c r="F15" s="56" t="s">
        <v>99</v>
      </c>
    </row>
    <row r="16" spans="1:6" ht="23.25" thickBot="1">
      <c r="A16" s="54">
        <v>6</v>
      </c>
      <c r="B16" s="55" t="s">
        <v>30</v>
      </c>
      <c r="C16" s="56" t="s">
        <v>20</v>
      </c>
      <c r="D16" s="55">
        <v>2001</v>
      </c>
      <c r="E16" s="55">
        <v>2003</v>
      </c>
      <c r="F16" s="57" t="s">
        <v>100</v>
      </c>
    </row>
    <row r="17" spans="1:6" ht="13.5" thickBot="1">
      <c r="A17" s="54">
        <v>13</v>
      </c>
      <c r="B17" s="55" t="s">
        <v>40</v>
      </c>
      <c r="C17" s="56" t="s">
        <v>7</v>
      </c>
      <c r="D17" s="55">
        <v>2006</v>
      </c>
      <c r="E17" s="55">
        <v>2009</v>
      </c>
      <c r="F17" s="56" t="s">
        <v>101</v>
      </c>
    </row>
    <row r="18" spans="1:6" ht="13.5" thickBot="1">
      <c r="A18" s="54">
        <v>82</v>
      </c>
      <c r="B18" s="55" t="s">
        <v>31</v>
      </c>
      <c r="C18" s="56" t="s">
        <v>16</v>
      </c>
      <c r="D18" s="55">
        <v>2008</v>
      </c>
      <c r="E18" s="55">
        <v>2008</v>
      </c>
      <c r="F18" s="56" t="s">
        <v>102</v>
      </c>
    </row>
    <row r="19" spans="1:6" ht="13.5" thickBot="1">
      <c r="A19" s="54">
        <v>14</v>
      </c>
      <c r="B19" s="55" t="s">
        <v>47</v>
      </c>
      <c r="C19" s="56" t="s">
        <v>78</v>
      </c>
      <c r="D19" s="55">
        <v>2006</v>
      </c>
      <c r="E19" s="55">
        <v>2010</v>
      </c>
      <c r="F19" s="56" t="s">
        <v>118</v>
      </c>
    </row>
    <row r="20" spans="1:6" ht="13.5" thickBot="1">
      <c r="A20" s="54">
        <v>2</v>
      </c>
      <c r="B20" s="55" t="s">
        <v>36</v>
      </c>
      <c r="C20" s="56" t="s">
        <v>103</v>
      </c>
      <c r="D20" s="55">
        <v>2005</v>
      </c>
      <c r="E20" s="55">
        <v>2006</v>
      </c>
      <c r="F20" s="56" t="s">
        <v>104</v>
      </c>
    </row>
    <row r="21" spans="1:6" ht="13.5" thickBot="1">
      <c r="A21" s="54">
        <v>5</v>
      </c>
      <c r="B21" s="55" t="s">
        <v>35</v>
      </c>
      <c r="C21" s="56" t="s">
        <v>68</v>
      </c>
      <c r="D21" s="55">
        <v>2004</v>
      </c>
      <c r="E21" s="55">
        <v>2006</v>
      </c>
      <c r="F21" s="56" t="s">
        <v>105</v>
      </c>
    </row>
    <row r="22" spans="1:6" ht="13.5" thickBot="1">
      <c r="A22" s="58">
        <v>0</v>
      </c>
      <c r="B22" s="59" t="s">
        <v>106</v>
      </c>
      <c r="C22" s="60" t="s">
        <v>107</v>
      </c>
      <c r="D22" s="59">
        <v>2006</v>
      </c>
      <c r="E22" s="59">
        <v>2007</v>
      </c>
      <c r="F22" s="60" t="s">
        <v>108</v>
      </c>
    </row>
    <row r="23" spans="1:6" ht="13.5" thickBot="1">
      <c r="A23" s="54">
        <v>11</v>
      </c>
      <c r="B23" s="55" t="s">
        <v>29</v>
      </c>
      <c r="C23" s="56" t="s">
        <v>24</v>
      </c>
      <c r="D23" s="55">
        <v>2005</v>
      </c>
      <c r="E23" s="55">
        <v>2010</v>
      </c>
      <c r="F23" s="56" t="s">
        <v>109</v>
      </c>
    </row>
    <row r="24" spans="1:6" ht="13.5" thickBot="1">
      <c r="A24" s="54">
        <v>32</v>
      </c>
      <c r="B24" s="55" t="s">
        <v>71</v>
      </c>
      <c r="C24" s="56" t="s">
        <v>111</v>
      </c>
      <c r="D24" s="55">
        <v>2013</v>
      </c>
      <c r="E24" s="55">
        <v>2014</v>
      </c>
      <c r="F24" s="56" t="s">
        <v>112</v>
      </c>
    </row>
    <row r="25" spans="1:6" ht="13.5" thickBot="1">
      <c r="A25" s="54">
        <v>18</v>
      </c>
      <c r="B25" s="55" t="s">
        <v>62</v>
      </c>
      <c r="C25" s="56" t="s">
        <v>63</v>
      </c>
      <c r="D25" s="55">
        <v>2006</v>
      </c>
      <c r="E25" s="55">
        <v>2011</v>
      </c>
      <c r="F25" s="56" t="s">
        <v>113</v>
      </c>
    </row>
    <row r="26" spans="1:6" ht="15.75" thickBot="1">
      <c r="A26" s="62">
        <f>SUM(A7:A25)</f>
        <v>1032</v>
      </c>
      <c r="B26" s="63" t="s">
        <v>6</v>
      </c>
      <c r="C26" s="64" t="s">
        <v>119</v>
      </c>
      <c r="D26" s="61"/>
      <c r="E26" s="61"/>
      <c r="F26" s="61"/>
    </row>
  </sheetData>
  <sheetProtection/>
  <mergeCells count="5">
    <mergeCell ref="A5:A6"/>
    <mergeCell ref="B5:B6"/>
    <mergeCell ref="C5:C6"/>
    <mergeCell ref="D5:E5"/>
    <mergeCell ref="F5:F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Yaneth Viridiana Estrada Martinez</cp:lastModifiedBy>
  <cp:lastPrinted>2019-09-19T16:22:23Z</cp:lastPrinted>
  <dcterms:modified xsi:type="dcterms:W3CDTF">2022-04-27T14:09:38Z</dcterms:modified>
  <cp:category/>
  <cp:version/>
  <cp:contentType/>
  <cp:contentStatus/>
</cp:coreProperties>
</file>