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SF" sheetId="4" r:id="rId1"/>
  </sheets>
  <definedNames>
    <definedName name="_xlnm._FilterDatabase" localSheetId="0" hidden="1">ESF!$A$2:$E$195</definedName>
  </definedNames>
  <calcPr calcId="145621"/>
</workbook>
</file>

<file path=xl/calcChain.xml><?xml version="1.0" encoding="utf-8"?>
<calcChain xmlns="http://schemas.openxmlformats.org/spreadsheetml/2006/main">
  <c r="C178" i="4" l="1"/>
  <c r="C173" i="4" s="1"/>
  <c r="C174" i="4"/>
  <c r="C124" i="4"/>
  <c r="C103" i="4"/>
  <c r="C102" i="4" s="1"/>
  <c r="C101" i="4" s="1"/>
  <c r="C78" i="4"/>
  <c r="C72" i="4"/>
  <c r="C43" i="4" s="1"/>
  <c r="C63" i="4"/>
  <c r="C55" i="4"/>
  <c r="C33" i="4"/>
  <c r="C21" i="4"/>
  <c r="C13" i="4"/>
  <c r="C5" i="4"/>
  <c r="C4" i="4"/>
  <c r="C3" i="4" s="1"/>
</calcChain>
</file>

<file path=xl/sharedStrings.xml><?xml version="1.0" encoding="utf-8"?>
<sst xmlns="http://schemas.openxmlformats.org/spreadsheetml/2006/main" count="242" uniqueCount="216">
  <si>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</si>
  <si>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</si>
  <si>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</si>
  <si>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</si>
  <si>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</si>
  <si>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</si>
  <si>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</si>
  <si>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</si>
  <si>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</si>
  <si>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</si>
  <si>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</si>
  <si>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</si>
  <si>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</si>
  <si>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</si>
  <si>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</si>
  <si>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</si>
  <si>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</si>
  <si>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</si>
  <si>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</si>
  <si>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</si>
  <si>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</si>
  <si>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</si>
  <si>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</si>
  <si>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</si>
  <si>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</si>
  <si>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</si>
  <si>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</si>
  <si>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</si>
  <si>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</si>
  <si>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</si>
  <si>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</si>
  <si>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</si>
  <si>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</si>
  <si>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</si>
  <si>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</si>
  <si>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</si>
  <si>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</si>
  <si>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</si>
  <si>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</si>
  <si>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</si>
  <si>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</si>
  <si>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</si>
  <si>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</si>
  <si>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</si>
  <si>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</si>
  <si>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</si>
  <si>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</si>
  <si>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</si>
  <si>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</si>
  <si>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</si>
  <si>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</si>
  <si>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</si>
  <si>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</si>
  <si>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</si>
  <si>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</si>
  <si>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</si>
  <si>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</si>
  <si>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</si>
  <si>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</si>
  <si>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</si>
  <si>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</si>
  <si>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</si>
  <si>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</si>
  <si>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</si>
  <si>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</si>
  <si>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</si>
  <si>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</si>
  <si>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</si>
  <si>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</si>
  <si>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</si>
  <si>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</si>
  <si>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</si>
  <si>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</si>
  <si>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</si>
  <si>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</si>
  <si>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</si>
  <si>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</si>
  <si>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</si>
  <si>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</si>
  <si>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</si>
  <si>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</si>
  <si>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</si>
  <si>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</si>
  <si>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</si>
  <si>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</si>
  <si>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</si>
  <si>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</si>
  <si>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</si>
  <si>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</si>
  <si>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</si>
  <si>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</si>
  <si>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</si>
  <si>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</si>
  <si>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</si>
  <si>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</si>
  <si>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</si>
  <si>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</si>
  <si>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</si>
  <si>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</si>
  <si>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</si>
  <si>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</si>
  <si>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</si>
  <si>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</si>
  <si>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</si>
  <si>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</si>
  <si>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</si>
  <si>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</si>
  <si>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</si>
  <si>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</si>
  <si>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</si>
  <si>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</si>
  <si>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</si>
  <si>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</si>
  <si>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</si>
  <si>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</si>
  <si>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</si>
  <si>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</si>
  <si>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</si>
  <si>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</si>
  <si>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</si>
  <si>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</si>
  <si>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</si>
  <si>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</si>
  <si>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</si>
  <si>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</si>
  <si>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</si>
  <si>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</si>
  <si>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</si>
  <si>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</si>
  <si>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</si>
  <si>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</si>
  <si>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</si>
  <si>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</si>
  <si>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</si>
  <si>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</si>
  <si>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</si>
  <si>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</si>
  <si>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</si>
  <si>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</si>
  <si>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</si>
  <si>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</si>
  <si>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</si>
  <si>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</si>
  <si>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</si>
  <si>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</si>
  <si>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</si>
  <si>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</si>
  <si>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</si>
  <si>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</si>
  <si>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</si>
  <si>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</si>
  <si>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</si>
  <si>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</si>
  <si>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</si>
  <si>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</si>
  <si>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</si>
  <si>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</si>
  <si>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</si>
  <si>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</si>
  <si>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</si>
  <si>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</si>
  <si>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</si>
  <si>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</si>
  <si>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</si>
  <si>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</si>
  <si>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</si>
  <si>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</si>
  <si>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</si>
  <si>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</si>
  <si>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</si>
  <si>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</si>
  <si>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</si>
  <si>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</si>
  <si>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</si>
  <si>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</si>
  <si>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</si>
  <si>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</si>
  <si>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</si>
  <si>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</si>
  <si>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</si>
  <si>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</si>
  <si>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</si>
  <si>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</si>
  <si>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</si>
  <si>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</si>
  <si>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</si>
  <si>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</si>
  <si>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</si>
  <si>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</si>
  <si>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</si>
  <si>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</si>
  <si>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</si>
  <si>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</si>
  <si>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</si>
  <si>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</si>
  <si>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</si>
  <si>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</si>
  <si>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</si>
  <si>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</si>
  <si>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PERIODO ACTUAL</t>
  </si>
  <si>
    <t>PERIODO ANTERIOR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</si>
  <si>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</si>
  <si>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</si>
  <si>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</si>
  <si>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</si>
  <si>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</si>
  <si>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</si>
  <si>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</si>
  <si>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</si>
  <si>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</si>
  <si>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</si>
  <si>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</si>
  <si>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</si>
  <si>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Adquisición con fondos de terceros</t>
  </si>
  <si>
    <t>Bajo protesta de decir verdad declaramos que los Estados Financieros y sus notas, son razonablemente correctos y son responsabilidad del emisor.</t>
  </si>
  <si>
    <t>JUNTA DE AGUA POTABLE DRENAJE ALCANTARILLADO Y SANEAMIENTO DEL MUNICIPIO DE IRAPUATO GTO
ESTADO DE SITUACIÓN FINANCIERA
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</si>
</sst>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9.85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9" xfId="8" applyFont="1" applyFill="1" applyBorder="1" applyAlignment="1">
      <alignment horizontal="center" vertical="center"/>
    </xf>
    <xf numFmtId="0" fontId="6" fillId="2" borderId="9" xfId="8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Border="1" applyAlignment="1">
      <alignment horizontal="left" vertical="top" wrapText="1" indent="2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0" xfId="8" applyFont="1" applyBorder="1" applyAlignment="1">
      <alignment vertical="top"/>
    </xf>
    <xf numFmtId="43" fontId="5" fillId="0" borderId="0" xfId="16" applyFont="1" applyAlignment="1" applyProtection="1">
      <alignment horizontal="right" vertical="center"/>
      <protection locked="0"/>
    </xf>
    <xf numFmtId="43" fontId="9" fillId="0" borderId="0" xfId="16" applyFont="1" applyAlignment="1" applyProtection="1">
      <alignment horizontal="right" vertical="center"/>
      <protection locked="0"/>
    </xf>
    <xf numFmtId="43" fontId="3" fillId="0" borderId="0" xfId="16" applyFont="1" applyProtection="1">
      <protection locked="0"/>
    </xf>
    <xf numFmtId="43" fontId="10" fillId="0" borderId="0" xfId="16" applyFont="1" applyProtection="1">
      <protection locked="0"/>
    </xf>
    <xf numFmtId="4" fontId="9" fillId="0" borderId="0" xfId="17" applyNumberFormat="1" applyFont="1" applyAlignment="1" applyProtection="1">
      <alignment horizontal="right" vertical="center"/>
      <protection locked="0"/>
    </xf>
    <xf numFmtId="4" fontId="2" fillId="0" borderId="0" xfId="2" applyNumberFormat="1" applyFont="1" applyBorder="1" applyAlignment="1" applyProtection="1">
      <alignment vertical="top" wrapText="1"/>
      <protection locked="0"/>
    </xf>
    <xf numFmtId="4" fontId="9" fillId="0" borderId="0" xfId="16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4" fontId="9" fillId="0" borderId="0" xfId="0" applyNumberFormat="1" applyFont="1" applyFill="1" applyBorder="1" applyAlignment="1" applyProtection="1">
      <alignment horizontal="right" vertical="center"/>
      <protection locked="0"/>
    </xf>
    <xf numFmtId="4" fontId="8" fillId="0" borderId="0" xfId="16" applyNumberFormat="1" applyFont="1" applyProtection="1">
      <protection locked="0"/>
    </xf>
    <xf numFmtId="4" fontId="3" fillId="0" borderId="0" xfId="2" applyNumberFormat="1" applyFont="1" applyBorder="1" applyAlignment="1" applyProtection="1">
      <alignment vertical="top" wrapText="1"/>
      <protection locked="0"/>
    </xf>
    <xf numFmtId="4" fontId="9" fillId="0" borderId="0" xfId="17" applyNumberFormat="1" applyFont="1" applyBorder="1" applyAlignment="1" applyProtection="1">
      <alignment horizontal="right" vertical="center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  <xf numFmtId="4" fontId="5" fillId="0" borderId="2" xfId="16" applyNumberFormat="1" applyFont="1" applyBorder="1" applyAlignment="1" applyProtection="1">
      <alignment horizontal="right" vertical="center"/>
      <protection locked="0"/>
    </xf>
    <xf numFmtId="4" fontId="5" fillId="0" borderId="0" xfId="16" applyNumberFormat="1" applyFont="1" applyBorder="1" applyAlignment="1" applyProtection="1">
      <alignment horizontal="right" vertical="center"/>
      <protection locked="0"/>
    </xf>
    <xf numFmtId="4" fontId="9" fillId="0" borderId="0" xfId="7" applyNumberFormat="1" applyFont="1" applyAlignment="1" applyProtection="1">
      <alignment horizontal="right" vertical="center"/>
      <protection locked="0"/>
    </xf>
    <xf numFmtId="4" fontId="3" fillId="0" borderId="0" xfId="16" applyNumberFormat="1" applyFont="1" applyBorder="1" applyProtection="1">
      <protection locked="0"/>
    </xf>
    <xf numFmtId="4" fontId="10" fillId="0" borderId="0" xfId="16" applyNumberFormat="1" applyFont="1" applyBorder="1" applyProtection="1">
      <protection locked="0"/>
    </xf>
    <xf numFmtId="4" fontId="3" fillId="0" borderId="0" xfId="8" applyNumberFormat="1" applyFont="1" applyBorder="1" applyAlignment="1" applyProtection="1">
      <alignment vertical="top" wrapText="1"/>
      <protection locked="0"/>
    </xf>
    <xf numFmtId="4" fontId="9" fillId="0" borderId="0" xfId="0" applyNumberFormat="1" applyFont="1" applyBorder="1" applyAlignment="1" applyProtection="1">
      <alignment horizontal="right" vertical="center"/>
      <protection locked="0"/>
    </xf>
  </cellXfs>
  <cellStyles count="18">
    <cellStyle name="Euro" xfId="1"/>
    <cellStyle name="Millares" xfId="16" builtinId="3"/>
    <cellStyle name="Millares 2" xfId="2"/>
    <cellStyle name="Millares 2 2" xfId="3"/>
    <cellStyle name="Millares 2 3" xfId="4"/>
    <cellStyle name="Millares 2 4" xfId="17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2"/>
  <sheetViews>
    <sheetView tabSelected="1" zoomScaleNormal="100" workbookViewId="0">
      <pane ySplit="2" topLeftCell="A182" activePane="bottomLeft" state="frozen"/>
      <selection pane="bottomLeft" activeCell="A2" sqref="A2"/>
    </sheetView>
  </sheetViews>
  <sheetFormatPr baseColWidth="10" defaultRowHeight="11.25" x14ac:dyDescent="0.2"/>
  <cols>
    <col min="1" max="1" width="14" style="1" customWidth="1"/>
    <col min="2" max="2" width="80.83203125" style="17" customWidth="1"/>
    <col min="3" max="3" width="25.83203125" style="17" customWidth="1"/>
    <col min="4" max="4" width="25.83203125" style="18" customWidth="1"/>
    <col min="5" max="5" width="11.5" style="1" bestFit="1" customWidth="1"/>
    <col min="6" max="16384" width="12" style="1"/>
  </cols>
  <sheetData>
    <row r="1" spans="1:5" ht="60" customHeight="1" x14ac:dyDescent="0.2">
      <c r="A1" s="44" t="s">
        <v>215</v>
      </c>
      <c r="B1" s="45"/>
      <c r="C1" s="45"/>
      <c r="D1" s="45"/>
      <c r="E1" s="46"/>
    </row>
    <row r="2" spans="1:5" s="2" customFormat="1" ht="15" customHeight="1" x14ac:dyDescent="0.2">
      <c r="A2" s="19" t="s">
        <v>0</v>
      </c>
      <c r="B2" s="19" t="s">
        <v>1</v>
      </c>
      <c r="C2" s="20" t="s">
        <v>199</v>
      </c>
      <c r="D2" s="20" t="s">
        <v>200</v>
      </c>
      <c r="E2" s="19" t="s">
        <v>2</v>
      </c>
    </row>
    <row r="3" spans="1:5" s="6" customFormat="1" x14ac:dyDescent="0.2">
      <c r="A3" s="3">
        <v>1000</v>
      </c>
      <c r="B3" s="4" t="s">
        <v>3</v>
      </c>
      <c r="C3" s="47">
        <f>+C4+C43</f>
        <v>1460352557.1460001</v>
      </c>
      <c r="D3" s="31">
        <v>1473437300.3930006</v>
      </c>
      <c r="E3" s="5"/>
    </row>
    <row r="4" spans="1:5" ht="12.75" customHeight="1" x14ac:dyDescent="0.2">
      <c r="A4" s="10">
        <v>1100</v>
      </c>
      <c r="B4" s="11" t="s">
        <v>4</v>
      </c>
      <c r="C4" s="48">
        <f>+C5+C13+C21+C33</f>
        <v>466169106.05600017</v>
      </c>
      <c r="D4" s="31">
        <v>533449140.92300051</v>
      </c>
      <c r="E4" s="9"/>
    </row>
    <row r="5" spans="1:5" x14ac:dyDescent="0.2">
      <c r="A5" s="7">
        <v>1110</v>
      </c>
      <c r="B5" s="21" t="s">
        <v>5</v>
      </c>
      <c r="C5" s="37">
        <f>SUM(C6:C9)</f>
        <v>377808110.74600017</v>
      </c>
      <c r="D5" s="32">
        <v>350461579.08299959</v>
      </c>
      <c r="E5" s="9"/>
    </row>
    <row r="6" spans="1:5" x14ac:dyDescent="0.2">
      <c r="A6" s="7">
        <v>1111</v>
      </c>
      <c r="B6" s="22" t="s">
        <v>6</v>
      </c>
      <c r="C6" s="49">
        <v>349499.73</v>
      </c>
      <c r="D6" s="32">
        <v>712999.73</v>
      </c>
      <c r="E6" s="9"/>
    </row>
    <row r="7" spans="1:5" x14ac:dyDescent="0.2">
      <c r="A7" s="7">
        <v>1112</v>
      </c>
      <c r="B7" s="22" t="s">
        <v>7</v>
      </c>
      <c r="C7" s="49">
        <v>40675812.737000123</v>
      </c>
      <c r="D7" s="32">
        <v>42861502.263000034</v>
      </c>
      <c r="E7" s="9"/>
    </row>
    <row r="8" spans="1:5" x14ac:dyDescent="0.2">
      <c r="A8" s="7">
        <v>1113</v>
      </c>
      <c r="B8" s="22" t="s">
        <v>8</v>
      </c>
      <c r="C8" s="49">
        <v>38000</v>
      </c>
      <c r="D8" s="8">
        <v>0</v>
      </c>
      <c r="E8" s="9"/>
    </row>
    <row r="9" spans="1:5" x14ac:dyDescent="0.2">
      <c r="A9" s="7">
        <v>1114</v>
      </c>
      <c r="B9" s="22" t="s">
        <v>9</v>
      </c>
      <c r="C9" s="49">
        <v>336744798.27900004</v>
      </c>
      <c r="D9" s="32">
        <v>306887077.08999997</v>
      </c>
      <c r="E9" s="9" t="s">
        <v>10</v>
      </c>
    </row>
    <row r="10" spans="1:5" x14ac:dyDescent="0.2">
      <c r="A10" s="7">
        <v>1115</v>
      </c>
      <c r="B10" s="22" t="s">
        <v>11</v>
      </c>
      <c r="C10" s="50"/>
      <c r="D10" s="33"/>
      <c r="E10" s="9" t="s">
        <v>10</v>
      </c>
    </row>
    <row r="11" spans="1:5" x14ac:dyDescent="0.2">
      <c r="A11" s="7">
        <v>1116</v>
      </c>
      <c r="B11" s="22" t="s">
        <v>12</v>
      </c>
      <c r="C11" s="41"/>
      <c r="D11" s="8"/>
      <c r="E11" s="9"/>
    </row>
    <row r="12" spans="1:5" x14ac:dyDescent="0.2">
      <c r="A12" s="7">
        <v>1119</v>
      </c>
      <c r="B12" s="22" t="s">
        <v>13</v>
      </c>
      <c r="C12" s="41"/>
      <c r="D12" s="8"/>
      <c r="E12" s="9"/>
    </row>
    <row r="13" spans="1:5" x14ac:dyDescent="0.2">
      <c r="A13" s="7">
        <v>1120</v>
      </c>
      <c r="B13" s="21" t="s">
        <v>14</v>
      </c>
      <c r="C13" s="37">
        <f>SUM(C15:C20)</f>
        <v>38737468.039999999</v>
      </c>
      <c r="D13" s="32">
        <v>126498568.95</v>
      </c>
      <c r="E13" s="9"/>
    </row>
    <row r="14" spans="1:5" x14ac:dyDescent="0.2">
      <c r="A14" s="7">
        <v>1121</v>
      </c>
      <c r="B14" s="22" t="s">
        <v>15</v>
      </c>
      <c r="C14" s="41"/>
      <c r="D14" s="8"/>
      <c r="E14" s="9" t="s">
        <v>10</v>
      </c>
    </row>
    <row r="15" spans="1:5" x14ac:dyDescent="0.2">
      <c r="A15" s="7">
        <v>1122</v>
      </c>
      <c r="B15" s="22" t="s">
        <v>16</v>
      </c>
      <c r="C15" s="49">
        <v>14648256.85</v>
      </c>
      <c r="D15" s="32">
        <v>10171320.609999999</v>
      </c>
      <c r="E15" s="9" t="s">
        <v>17</v>
      </c>
    </row>
    <row r="16" spans="1:5" x14ac:dyDescent="0.2">
      <c r="A16" s="7">
        <v>1123</v>
      </c>
      <c r="B16" s="22" t="s">
        <v>18</v>
      </c>
      <c r="C16" s="49">
        <v>3117633.31</v>
      </c>
      <c r="D16" s="32">
        <v>389621.12</v>
      </c>
      <c r="E16" s="9" t="s">
        <v>19</v>
      </c>
    </row>
    <row r="17" spans="1:5" x14ac:dyDescent="0.2">
      <c r="A17" s="7">
        <v>1124</v>
      </c>
      <c r="B17" s="22" t="s">
        <v>20</v>
      </c>
      <c r="C17" s="49">
        <v>0</v>
      </c>
      <c r="D17" s="32">
        <v>88440698.090000004</v>
      </c>
      <c r="E17" s="9" t="s">
        <v>17</v>
      </c>
    </row>
    <row r="18" spans="1:5" x14ac:dyDescent="0.2">
      <c r="A18" s="7">
        <v>1125</v>
      </c>
      <c r="B18" s="22" t="s">
        <v>203</v>
      </c>
      <c r="C18" s="49">
        <v>38000</v>
      </c>
      <c r="D18" s="8">
        <v>0</v>
      </c>
      <c r="E18" s="9" t="s">
        <v>19</v>
      </c>
    </row>
    <row r="19" spans="1:5" x14ac:dyDescent="0.2">
      <c r="A19" s="7">
        <v>1126</v>
      </c>
      <c r="B19" s="22" t="s">
        <v>21</v>
      </c>
      <c r="C19" s="41"/>
      <c r="D19" s="8"/>
      <c r="E19" s="9" t="s">
        <v>19</v>
      </c>
    </row>
    <row r="20" spans="1:5" x14ac:dyDescent="0.2">
      <c r="A20" s="7">
        <v>1129</v>
      </c>
      <c r="B20" s="22" t="s">
        <v>22</v>
      </c>
      <c r="C20" s="49">
        <v>20933577.879999999</v>
      </c>
      <c r="D20" s="32">
        <v>27496929.129999999</v>
      </c>
      <c r="E20" s="9" t="s">
        <v>19</v>
      </c>
    </row>
    <row r="21" spans="1:5" x14ac:dyDescent="0.2">
      <c r="A21" s="7">
        <v>1130</v>
      </c>
      <c r="B21" s="21" t="s">
        <v>23</v>
      </c>
      <c r="C21" s="37">
        <f>+C22+C25+C26</f>
        <v>34018359.75</v>
      </c>
      <c r="D21" s="32">
        <v>40941763.140000001</v>
      </c>
      <c r="E21" s="9" t="s">
        <v>19</v>
      </c>
    </row>
    <row r="22" spans="1:5" x14ac:dyDescent="0.2">
      <c r="A22" s="7">
        <v>1131</v>
      </c>
      <c r="B22" s="22" t="s">
        <v>24</v>
      </c>
      <c r="C22" s="49">
        <v>21954.15</v>
      </c>
      <c r="D22" s="32">
        <v>2002899.48</v>
      </c>
      <c r="E22" s="9"/>
    </row>
    <row r="23" spans="1:5" x14ac:dyDescent="0.2">
      <c r="A23" s="7">
        <v>1132</v>
      </c>
      <c r="B23" s="22" t="s">
        <v>25</v>
      </c>
      <c r="C23" s="41"/>
      <c r="D23" s="8"/>
      <c r="E23" s="9"/>
    </row>
    <row r="24" spans="1:5" x14ac:dyDescent="0.2">
      <c r="A24" s="7">
        <v>1133</v>
      </c>
      <c r="B24" s="22" t="s">
        <v>26</v>
      </c>
      <c r="C24" s="41"/>
      <c r="D24" s="8"/>
      <c r="E24" s="9"/>
    </row>
    <row r="25" spans="1:5" x14ac:dyDescent="0.2">
      <c r="A25" s="7">
        <v>1134</v>
      </c>
      <c r="B25" s="22" t="s">
        <v>27</v>
      </c>
      <c r="C25" s="49">
        <v>33996405.600000001</v>
      </c>
      <c r="D25" s="32">
        <v>38938863.659999996</v>
      </c>
      <c r="E25" s="9"/>
    </row>
    <row r="26" spans="1:5" x14ac:dyDescent="0.2">
      <c r="A26" s="7">
        <v>1139</v>
      </c>
      <c r="B26" s="22" t="s">
        <v>28</v>
      </c>
      <c r="C26" s="37">
        <v>0</v>
      </c>
      <c r="D26" s="32">
        <v>0</v>
      </c>
      <c r="E26" s="9"/>
    </row>
    <row r="27" spans="1:5" x14ac:dyDescent="0.2">
      <c r="A27" s="7">
        <v>1140</v>
      </c>
      <c r="B27" s="21" t="s">
        <v>29</v>
      </c>
      <c r="C27" s="50"/>
      <c r="D27" s="33"/>
      <c r="E27" s="9" t="s">
        <v>30</v>
      </c>
    </row>
    <row r="28" spans="1:5" x14ac:dyDescent="0.2">
      <c r="A28" s="7">
        <v>1141</v>
      </c>
      <c r="B28" s="22" t="s">
        <v>31</v>
      </c>
      <c r="C28" s="51"/>
      <c r="D28" s="34"/>
      <c r="E28" s="9"/>
    </row>
    <row r="29" spans="1:5" x14ac:dyDescent="0.2">
      <c r="A29" s="7">
        <v>1142</v>
      </c>
      <c r="B29" s="22" t="s">
        <v>32</v>
      </c>
      <c r="C29" s="51"/>
      <c r="D29" s="34"/>
      <c r="E29" s="9"/>
    </row>
    <row r="30" spans="1:5" x14ac:dyDescent="0.2">
      <c r="A30" s="7">
        <v>1143</v>
      </c>
      <c r="B30" s="22" t="s">
        <v>33</v>
      </c>
      <c r="C30" s="41"/>
      <c r="D30" s="8"/>
      <c r="E30" s="9"/>
    </row>
    <row r="31" spans="1:5" x14ac:dyDescent="0.2">
      <c r="A31" s="7">
        <v>1144</v>
      </c>
      <c r="B31" s="22" t="s">
        <v>34</v>
      </c>
      <c r="C31" s="41"/>
      <c r="D31" s="8"/>
      <c r="E31" s="9"/>
    </row>
    <row r="32" spans="1:5" x14ac:dyDescent="0.2">
      <c r="A32" s="7">
        <v>1145</v>
      </c>
      <c r="B32" s="22" t="s">
        <v>35</v>
      </c>
      <c r="C32" s="41"/>
      <c r="D32" s="8"/>
      <c r="E32" s="9"/>
    </row>
    <row r="33" spans="1:5" x14ac:dyDescent="0.2">
      <c r="A33" s="7">
        <v>1150</v>
      </c>
      <c r="B33" s="21" t="s">
        <v>36</v>
      </c>
      <c r="C33" s="48">
        <f>+C34</f>
        <v>15605167.52</v>
      </c>
      <c r="D33" s="31">
        <v>15547229.75</v>
      </c>
      <c r="E33" s="9" t="s">
        <v>30</v>
      </c>
    </row>
    <row r="34" spans="1:5" x14ac:dyDescent="0.2">
      <c r="A34" s="7">
        <v>1151</v>
      </c>
      <c r="B34" s="22" t="s">
        <v>37</v>
      </c>
      <c r="C34" s="49">
        <v>15605167.52</v>
      </c>
      <c r="D34" s="32">
        <v>15547229.75</v>
      </c>
      <c r="E34" s="9"/>
    </row>
    <row r="35" spans="1:5" x14ac:dyDescent="0.2">
      <c r="A35" s="7">
        <v>1160</v>
      </c>
      <c r="B35" s="21" t="s">
        <v>38</v>
      </c>
      <c r="C35" s="41"/>
      <c r="D35" s="8"/>
      <c r="E35" s="9"/>
    </row>
    <row r="36" spans="1:5" x14ac:dyDescent="0.2">
      <c r="A36" s="7">
        <v>1161</v>
      </c>
      <c r="B36" s="22" t="s">
        <v>39</v>
      </c>
      <c r="C36" s="41"/>
      <c r="D36" s="8"/>
      <c r="E36" s="9"/>
    </row>
    <row r="37" spans="1:5" x14ac:dyDescent="0.2">
      <c r="A37" s="7">
        <v>1162</v>
      </c>
      <c r="B37" s="22" t="s">
        <v>40</v>
      </c>
      <c r="C37" s="41"/>
      <c r="D37" s="8"/>
      <c r="E37" s="9"/>
    </row>
    <row r="38" spans="1:5" x14ac:dyDescent="0.2">
      <c r="A38" s="7">
        <v>1190</v>
      </c>
      <c r="B38" s="21" t="s">
        <v>41</v>
      </c>
      <c r="C38" s="41"/>
      <c r="D38" s="8"/>
      <c r="E38" s="9" t="s">
        <v>101</v>
      </c>
    </row>
    <row r="39" spans="1:5" x14ac:dyDescent="0.2">
      <c r="A39" s="7">
        <v>1191</v>
      </c>
      <c r="B39" s="22" t="s">
        <v>42</v>
      </c>
      <c r="C39" s="41"/>
      <c r="D39" s="8"/>
      <c r="E39" s="9"/>
    </row>
    <row r="40" spans="1:5" x14ac:dyDescent="0.2">
      <c r="A40" s="7">
        <v>1192</v>
      </c>
      <c r="B40" s="22" t="s">
        <v>43</v>
      </c>
      <c r="C40" s="41"/>
      <c r="D40" s="8"/>
      <c r="E40" s="9"/>
    </row>
    <row r="41" spans="1:5" x14ac:dyDescent="0.2">
      <c r="A41" s="7">
        <v>1193</v>
      </c>
      <c r="B41" s="22" t="s">
        <v>44</v>
      </c>
      <c r="C41" s="41"/>
      <c r="D41" s="8"/>
      <c r="E41" s="9"/>
    </row>
    <row r="42" spans="1:5" x14ac:dyDescent="0.2">
      <c r="A42" s="7">
        <v>1194</v>
      </c>
      <c r="B42" s="22" t="s">
        <v>213</v>
      </c>
      <c r="C42" s="41"/>
      <c r="D42" s="8"/>
      <c r="E42" s="9"/>
    </row>
    <row r="43" spans="1:5" x14ac:dyDescent="0.2">
      <c r="A43" s="10">
        <v>1200</v>
      </c>
      <c r="B43" s="11" t="s">
        <v>45</v>
      </c>
      <c r="C43" s="48">
        <f>+C55+C63+C72+C78+C84</f>
        <v>994183451.09000003</v>
      </c>
      <c r="D43" s="31">
        <v>939988159.47000003</v>
      </c>
      <c r="E43" s="9"/>
    </row>
    <row r="44" spans="1:5" x14ac:dyDescent="0.2">
      <c r="A44" s="7">
        <v>1210</v>
      </c>
      <c r="B44" s="21" t="s">
        <v>46</v>
      </c>
      <c r="C44" s="41"/>
      <c r="D44" s="8"/>
      <c r="E44" s="9"/>
    </row>
    <row r="45" spans="1:5" x14ac:dyDescent="0.2">
      <c r="A45" s="7">
        <v>1211</v>
      </c>
      <c r="B45" s="22" t="s">
        <v>47</v>
      </c>
      <c r="C45" s="41"/>
      <c r="D45" s="8"/>
      <c r="E45" s="9" t="s">
        <v>10</v>
      </c>
    </row>
    <row r="46" spans="1:5" x14ac:dyDescent="0.2">
      <c r="A46" s="7">
        <v>1212</v>
      </c>
      <c r="B46" s="22" t="s">
        <v>48</v>
      </c>
      <c r="C46" s="41"/>
      <c r="D46" s="8"/>
      <c r="E46" s="9"/>
    </row>
    <row r="47" spans="1:5" x14ac:dyDescent="0.2">
      <c r="A47" s="7">
        <v>1213</v>
      </c>
      <c r="B47" s="22" t="s">
        <v>49</v>
      </c>
      <c r="C47" s="41"/>
      <c r="D47" s="8"/>
      <c r="E47" s="9" t="s">
        <v>50</v>
      </c>
    </row>
    <row r="48" spans="1:5" x14ac:dyDescent="0.2">
      <c r="A48" s="7">
        <v>1214</v>
      </c>
      <c r="B48" s="22" t="s">
        <v>51</v>
      </c>
      <c r="C48" s="41"/>
      <c r="D48" s="8"/>
      <c r="E48" s="9" t="s">
        <v>52</v>
      </c>
    </row>
    <row r="49" spans="1:5" x14ac:dyDescent="0.2">
      <c r="A49" s="7">
        <v>1220</v>
      </c>
      <c r="B49" s="21" t="s">
        <v>53</v>
      </c>
      <c r="C49" s="41"/>
      <c r="D49" s="8"/>
      <c r="E49" s="9"/>
    </row>
    <row r="50" spans="1:5" x14ac:dyDescent="0.2">
      <c r="A50" s="7">
        <v>1221</v>
      </c>
      <c r="B50" s="22" t="s">
        <v>54</v>
      </c>
      <c r="C50" s="41"/>
      <c r="D50" s="8"/>
      <c r="E50" s="9" t="s">
        <v>19</v>
      </c>
    </row>
    <row r="51" spans="1:5" x14ac:dyDescent="0.2">
      <c r="A51" s="7">
        <v>1222</v>
      </c>
      <c r="B51" s="22" t="s">
        <v>55</v>
      </c>
      <c r="C51" s="41"/>
      <c r="D51" s="8"/>
      <c r="E51" s="9" t="s">
        <v>19</v>
      </c>
    </row>
    <row r="52" spans="1:5" x14ac:dyDescent="0.2">
      <c r="A52" s="7">
        <v>1223</v>
      </c>
      <c r="B52" s="22" t="s">
        <v>56</v>
      </c>
      <c r="C52" s="41"/>
      <c r="D52" s="8"/>
      <c r="E52" s="9"/>
    </row>
    <row r="53" spans="1:5" x14ac:dyDescent="0.2">
      <c r="A53" s="7">
        <v>1224</v>
      </c>
      <c r="B53" s="22" t="s">
        <v>57</v>
      </c>
      <c r="C53" s="41"/>
      <c r="D53" s="8"/>
      <c r="E53" s="9" t="s">
        <v>19</v>
      </c>
    </row>
    <row r="54" spans="1:5" x14ac:dyDescent="0.2">
      <c r="A54" s="7">
        <v>1229</v>
      </c>
      <c r="B54" s="22" t="s">
        <v>58</v>
      </c>
      <c r="C54" s="41"/>
      <c r="D54" s="8"/>
      <c r="E54" s="9" t="s">
        <v>19</v>
      </c>
    </row>
    <row r="55" spans="1:5" x14ac:dyDescent="0.2">
      <c r="A55" s="7">
        <v>1230</v>
      </c>
      <c r="B55" s="21" t="s">
        <v>59</v>
      </c>
      <c r="C55" s="37">
        <f>SUM(C56:C61)</f>
        <v>1337219430.0700002</v>
      </c>
      <c r="D55" s="32">
        <v>1260534626.8399999</v>
      </c>
      <c r="E55" s="9" t="s">
        <v>60</v>
      </c>
    </row>
    <row r="56" spans="1:5" x14ac:dyDescent="0.2">
      <c r="A56" s="7">
        <v>1231</v>
      </c>
      <c r="B56" s="22" t="s">
        <v>61</v>
      </c>
      <c r="C56" s="49">
        <v>32901529.309999999</v>
      </c>
      <c r="D56" s="32">
        <v>31636818.260000002</v>
      </c>
      <c r="E56" s="9"/>
    </row>
    <row r="57" spans="1:5" x14ac:dyDescent="0.2">
      <c r="A57" s="7">
        <v>1232</v>
      </c>
      <c r="B57" s="22" t="s">
        <v>62</v>
      </c>
      <c r="C57" s="52"/>
      <c r="D57" s="25"/>
      <c r="E57" s="9"/>
    </row>
    <row r="58" spans="1:5" x14ac:dyDescent="0.2">
      <c r="A58" s="7">
        <v>1233</v>
      </c>
      <c r="B58" s="22" t="s">
        <v>63</v>
      </c>
      <c r="C58" s="49">
        <v>202396909.72999999</v>
      </c>
      <c r="D58" s="32">
        <v>202268515.97</v>
      </c>
      <c r="E58" s="9"/>
    </row>
    <row r="59" spans="1:5" x14ac:dyDescent="0.2">
      <c r="A59" s="7">
        <v>1234</v>
      </c>
      <c r="B59" s="22" t="s">
        <v>64</v>
      </c>
      <c r="C59" s="49">
        <v>912034644.66999996</v>
      </c>
      <c r="D59" s="32">
        <v>871271324.21000004</v>
      </c>
      <c r="E59" s="9"/>
    </row>
    <row r="60" spans="1:5" x14ac:dyDescent="0.2">
      <c r="A60" s="7">
        <v>1235</v>
      </c>
      <c r="B60" s="22" t="s">
        <v>65</v>
      </c>
      <c r="C60" s="49">
        <v>166068592.63</v>
      </c>
      <c r="D60" s="32">
        <v>141714899.37</v>
      </c>
      <c r="E60" s="9"/>
    </row>
    <row r="61" spans="1:5" x14ac:dyDescent="0.2">
      <c r="A61" s="7">
        <v>1236</v>
      </c>
      <c r="B61" s="22" t="s">
        <v>66</v>
      </c>
      <c r="C61" s="49">
        <v>23817753.73</v>
      </c>
      <c r="D61" s="32">
        <v>13643069.029999999</v>
      </c>
      <c r="E61" s="9"/>
    </row>
    <row r="62" spans="1:5" x14ac:dyDescent="0.2">
      <c r="A62" s="7">
        <v>1239</v>
      </c>
      <c r="B62" s="22" t="s">
        <v>67</v>
      </c>
      <c r="C62" s="41"/>
      <c r="D62" s="8"/>
      <c r="E62" s="9"/>
    </row>
    <row r="63" spans="1:5" x14ac:dyDescent="0.2">
      <c r="A63" s="7">
        <v>1240</v>
      </c>
      <c r="B63" s="21" t="s">
        <v>68</v>
      </c>
      <c r="C63" s="48">
        <f>SUM(C64:C69)</f>
        <v>143879884.58000001</v>
      </c>
      <c r="D63" s="31">
        <v>138670942.15000001</v>
      </c>
      <c r="E63" s="9" t="s">
        <v>60</v>
      </c>
    </row>
    <row r="64" spans="1:5" x14ac:dyDescent="0.2">
      <c r="A64" s="7">
        <v>1241</v>
      </c>
      <c r="B64" s="22" t="s">
        <v>69</v>
      </c>
      <c r="C64" s="49">
        <v>19059517.850000001</v>
      </c>
      <c r="D64" s="32">
        <v>19327802.710000001</v>
      </c>
      <c r="E64" s="9"/>
    </row>
    <row r="65" spans="1:5" x14ac:dyDescent="0.2">
      <c r="A65" s="7">
        <v>1242</v>
      </c>
      <c r="B65" s="22" t="s">
        <v>70</v>
      </c>
      <c r="C65" s="49">
        <v>253713.44</v>
      </c>
      <c r="D65" s="32">
        <v>236858.17</v>
      </c>
      <c r="E65" s="9"/>
    </row>
    <row r="66" spans="1:5" x14ac:dyDescent="0.2">
      <c r="A66" s="7">
        <v>1243</v>
      </c>
      <c r="B66" s="22" t="s">
        <v>71</v>
      </c>
      <c r="C66" s="49">
        <v>3286088.62</v>
      </c>
      <c r="D66" s="32">
        <v>3026062.52</v>
      </c>
      <c r="E66" s="9"/>
    </row>
    <row r="67" spans="1:5" x14ac:dyDescent="0.2">
      <c r="A67" s="7">
        <v>1244</v>
      </c>
      <c r="B67" s="22" t="s">
        <v>201</v>
      </c>
      <c r="C67" s="49">
        <v>60524404.600000001</v>
      </c>
      <c r="D67" s="32">
        <v>60216637.340000004</v>
      </c>
      <c r="E67" s="9"/>
    </row>
    <row r="68" spans="1:5" x14ac:dyDescent="0.2">
      <c r="A68" s="7">
        <v>1245</v>
      </c>
      <c r="B68" s="22" t="s">
        <v>72</v>
      </c>
      <c r="C68" s="41"/>
      <c r="D68" s="8"/>
      <c r="E68" s="9"/>
    </row>
    <row r="69" spans="1:5" x14ac:dyDescent="0.2">
      <c r="A69" s="7">
        <v>1246</v>
      </c>
      <c r="B69" s="22" t="s">
        <v>73</v>
      </c>
      <c r="C69" s="49">
        <v>60756160.07</v>
      </c>
      <c r="D69" s="32">
        <v>55863581.409999996</v>
      </c>
      <c r="E69" s="9"/>
    </row>
    <row r="70" spans="1:5" x14ac:dyDescent="0.2">
      <c r="A70" s="7">
        <v>1247</v>
      </c>
      <c r="B70" s="22" t="s">
        <v>74</v>
      </c>
      <c r="C70" s="41"/>
      <c r="D70" s="8"/>
      <c r="E70" s="9"/>
    </row>
    <row r="71" spans="1:5" x14ac:dyDescent="0.2">
      <c r="A71" s="7">
        <v>1248</v>
      </c>
      <c r="B71" s="22" t="s">
        <v>75</v>
      </c>
      <c r="C71" s="41"/>
      <c r="D71" s="8"/>
      <c r="E71" s="9"/>
    </row>
    <row r="72" spans="1:5" x14ac:dyDescent="0.2">
      <c r="A72" s="7">
        <v>1250</v>
      </c>
      <c r="B72" s="21" t="s">
        <v>76</v>
      </c>
      <c r="C72" s="48">
        <f>+C73</f>
        <v>2404952.8199999998</v>
      </c>
      <c r="D72" s="31">
        <v>2299840.2599999998</v>
      </c>
      <c r="E72" s="9" t="s">
        <v>77</v>
      </c>
    </row>
    <row r="73" spans="1:5" x14ac:dyDescent="0.2">
      <c r="A73" s="7">
        <v>1251</v>
      </c>
      <c r="B73" s="22" t="s">
        <v>78</v>
      </c>
      <c r="C73" s="37">
        <v>2404952.8199999998</v>
      </c>
      <c r="D73" s="32">
        <v>2299840.2599999998</v>
      </c>
      <c r="E73" s="9"/>
    </row>
    <row r="74" spans="1:5" x14ac:dyDescent="0.2">
      <c r="A74" s="7">
        <v>1252</v>
      </c>
      <c r="B74" s="22" t="s">
        <v>79</v>
      </c>
      <c r="C74" s="41"/>
      <c r="D74" s="8"/>
      <c r="E74" s="9"/>
    </row>
    <row r="75" spans="1:5" x14ac:dyDescent="0.2">
      <c r="A75" s="7">
        <v>1253</v>
      </c>
      <c r="B75" s="22" t="s">
        <v>80</v>
      </c>
      <c r="C75" s="41"/>
      <c r="D75" s="8"/>
      <c r="E75" s="9"/>
    </row>
    <row r="76" spans="1:5" x14ac:dyDescent="0.2">
      <c r="A76" s="7">
        <v>1254</v>
      </c>
      <c r="B76" s="22" t="s">
        <v>81</v>
      </c>
      <c r="C76" s="41"/>
      <c r="D76" s="8"/>
      <c r="E76" s="9"/>
    </row>
    <row r="77" spans="1:5" x14ac:dyDescent="0.2">
      <c r="A77" s="7">
        <v>1259</v>
      </c>
      <c r="B77" s="22" t="s">
        <v>82</v>
      </c>
      <c r="C77" s="41"/>
      <c r="D77" s="8"/>
      <c r="E77" s="9"/>
    </row>
    <row r="78" spans="1:5" x14ac:dyDescent="0.2">
      <c r="A78" s="7">
        <v>1260</v>
      </c>
      <c r="B78" s="21" t="s">
        <v>204</v>
      </c>
      <c r="C78" s="48">
        <f>SUM(C79:C83)</f>
        <v>-490173888.77999997</v>
      </c>
      <c r="D78" s="31">
        <v>-462370322.18000001</v>
      </c>
      <c r="E78" s="9"/>
    </row>
    <row r="79" spans="1:5" x14ac:dyDescent="0.2">
      <c r="A79" s="7">
        <v>1261</v>
      </c>
      <c r="B79" s="22" t="s">
        <v>83</v>
      </c>
      <c r="C79" s="49">
        <v>-100853029.53</v>
      </c>
      <c r="D79" s="32">
        <v>-96429330.180000007</v>
      </c>
      <c r="E79" s="9" t="s">
        <v>60</v>
      </c>
    </row>
    <row r="80" spans="1:5" x14ac:dyDescent="0.2">
      <c r="A80" s="7">
        <v>1262</v>
      </c>
      <c r="B80" s="22" t="s">
        <v>84</v>
      </c>
      <c r="C80" s="49">
        <v>-303064447.85000002</v>
      </c>
      <c r="D80" s="32">
        <v>-282788615.56999999</v>
      </c>
      <c r="E80" s="9" t="s">
        <v>60</v>
      </c>
    </row>
    <row r="81" spans="1:5" x14ac:dyDescent="0.2">
      <c r="A81" s="7">
        <v>1263</v>
      </c>
      <c r="B81" s="22" t="s">
        <v>85</v>
      </c>
      <c r="C81" s="49">
        <v>-84915818.579999998</v>
      </c>
      <c r="D81" s="32">
        <v>-82026769.469999999</v>
      </c>
      <c r="E81" s="9" t="s">
        <v>60</v>
      </c>
    </row>
    <row r="82" spans="1:5" x14ac:dyDescent="0.2">
      <c r="A82" s="7">
        <v>1264</v>
      </c>
      <c r="B82" s="22" t="s">
        <v>86</v>
      </c>
      <c r="C82" s="53"/>
      <c r="D82" s="8"/>
      <c r="E82" s="9" t="s">
        <v>60</v>
      </c>
    </row>
    <row r="83" spans="1:5" x14ac:dyDescent="0.2">
      <c r="A83" s="7">
        <v>1265</v>
      </c>
      <c r="B83" s="22" t="s">
        <v>87</v>
      </c>
      <c r="C83" s="49">
        <v>-1340592.82</v>
      </c>
      <c r="D83" s="32">
        <v>-1125606.96</v>
      </c>
      <c r="E83" s="9" t="s">
        <v>77</v>
      </c>
    </row>
    <row r="84" spans="1:5" x14ac:dyDescent="0.2">
      <c r="A84" s="7">
        <v>1270</v>
      </c>
      <c r="B84" s="21" t="s">
        <v>88</v>
      </c>
      <c r="C84" s="48">
        <v>853072.4</v>
      </c>
      <c r="D84" s="31">
        <v>853072.4</v>
      </c>
      <c r="E84" s="9" t="s">
        <v>77</v>
      </c>
    </row>
    <row r="85" spans="1:5" x14ac:dyDescent="0.2">
      <c r="A85" s="7">
        <v>1271</v>
      </c>
      <c r="B85" s="22" t="s">
        <v>89</v>
      </c>
      <c r="C85" s="41"/>
      <c r="D85" s="8"/>
      <c r="E85" s="9"/>
    </row>
    <row r="86" spans="1:5" x14ac:dyDescent="0.2">
      <c r="A86" s="7">
        <v>1272</v>
      </c>
      <c r="B86" s="22" t="s">
        <v>90</v>
      </c>
      <c r="C86" s="41"/>
      <c r="D86" s="8"/>
      <c r="E86" s="9"/>
    </row>
    <row r="87" spans="1:5" x14ac:dyDescent="0.2">
      <c r="A87" s="7">
        <v>1273</v>
      </c>
      <c r="B87" s="22" t="s">
        <v>91</v>
      </c>
      <c r="C87" s="41"/>
      <c r="D87" s="8"/>
      <c r="E87" s="9"/>
    </row>
    <row r="88" spans="1:5" x14ac:dyDescent="0.2">
      <c r="A88" s="7">
        <v>1274</v>
      </c>
      <c r="B88" s="22" t="s">
        <v>92</v>
      </c>
      <c r="C88" s="41"/>
      <c r="D88" s="8"/>
      <c r="E88" s="9"/>
    </row>
    <row r="89" spans="1:5" x14ac:dyDescent="0.2">
      <c r="A89" s="7">
        <v>1275</v>
      </c>
      <c r="B89" s="22" t="s">
        <v>93</v>
      </c>
      <c r="C89" s="41"/>
      <c r="D89" s="8"/>
      <c r="E89" s="9"/>
    </row>
    <row r="90" spans="1:5" x14ac:dyDescent="0.2">
      <c r="A90" s="7">
        <v>1279</v>
      </c>
      <c r="B90" s="22" t="s">
        <v>94</v>
      </c>
      <c r="C90" s="42">
        <v>853072.4</v>
      </c>
      <c r="D90" s="35">
        <v>853072.4</v>
      </c>
      <c r="E90" s="9"/>
    </row>
    <row r="91" spans="1:5" x14ac:dyDescent="0.2">
      <c r="A91" s="7">
        <v>1280</v>
      </c>
      <c r="B91" s="21" t="s">
        <v>205</v>
      </c>
      <c r="C91" s="41"/>
      <c r="D91" s="8"/>
      <c r="E91" s="9" t="s">
        <v>212</v>
      </c>
    </row>
    <row r="92" spans="1:5" x14ac:dyDescent="0.2">
      <c r="A92" s="7">
        <v>1281</v>
      </c>
      <c r="B92" s="22" t="s">
        <v>95</v>
      </c>
      <c r="C92" s="41"/>
      <c r="D92" s="8"/>
      <c r="E92" s="9"/>
    </row>
    <row r="93" spans="1:5" ht="22.5" x14ac:dyDescent="0.2">
      <c r="A93" s="7">
        <v>1282</v>
      </c>
      <c r="B93" s="22" t="s">
        <v>96</v>
      </c>
      <c r="C93" s="41"/>
      <c r="D93" s="8"/>
      <c r="E93" s="9"/>
    </row>
    <row r="94" spans="1:5" x14ac:dyDescent="0.2">
      <c r="A94" s="7">
        <v>1283</v>
      </c>
      <c r="B94" s="22" t="s">
        <v>97</v>
      </c>
      <c r="C94" s="41"/>
      <c r="D94" s="8"/>
      <c r="E94" s="9"/>
    </row>
    <row r="95" spans="1:5" x14ac:dyDescent="0.2">
      <c r="A95" s="7">
        <v>1284</v>
      </c>
      <c r="B95" s="22" t="s">
        <v>98</v>
      </c>
      <c r="C95" s="41"/>
      <c r="D95" s="8"/>
      <c r="E95" s="9"/>
    </row>
    <row r="96" spans="1:5" x14ac:dyDescent="0.2">
      <c r="A96" s="7">
        <v>1289</v>
      </c>
      <c r="B96" s="22" t="s">
        <v>99</v>
      </c>
      <c r="C96" s="41"/>
      <c r="D96" s="8"/>
      <c r="E96" s="9"/>
    </row>
    <row r="97" spans="1:5" x14ac:dyDescent="0.2">
      <c r="A97" s="7">
        <v>1290</v>
      </c>
      <c r="B97" s="21" t="s">
        <v>100</v>
      </c>
      <c r="C97" s="41"/>
      <c r="D97" s="8"/>
      <c r="E97" s="9" t="s">
        <v>101</v>
      </c>
    </row>
    <row r="98" spans="1:5" x14ac:dyDescent="0.2">
      <c r="A98" s="7">
        <v>1291</v>
      </c>
      <c r="B98" s="22" t="s">
        <v>102</v>
      </c>
      <c r="C98" s="41"/>
      <c r="D98" s="8"/>
      <c r="E98" s="9"/>
    </row>
    <row r="99" spans="1:5" x14ac:dyDescent="0.2">
      <c r="A99" s="7">
        <v>1292</v>
      </c>
      <c r="B99" s="22" t="s">
        <v>103</v>
      </c>
      <c r="C99" s="41"/>
      <c r="D99" s="8"/>
      <c r="E99" s="9"/>
    </row>
    <row r="100" spans="1:5" x14ac:dyDescent="0.2">
      <c r="A100" s="7">
        <v>1293</v>
      </c>
      <c r="B100" s="22" t="s">
        <v>104</v>
      </c>
      <c r="C100" s="41"/>
      <c r="D100" s="8"/>
      <c r="E100" s="9"/>
    </row>
    <row r="101" spans="1:5" s="6" customFormat="1" x14ac:dyDescent="0.2">
      <c r="A101" s="10">
        <v>2000</v>
      </c>
      <c r="B101" s="11" t="s">
        <v>105</v>
      </c>
      <c r="C101" s="48">
        <f>+C102</f>
        <v>28245890.120000005</v>
      </c>
      <c r="D101" s="31">
        <v>40786836.640000001</v>
      </c>
      <c r="E101" s="13"/>
    </row>
    <row r="102" spans="1:5" x14ac:dyDescent="0.2">
      <c r="A102" s="10">
        <v>2100</v>
      </c>
      <c r="B102" s="11" t="s">
        <v>106</v>
      </c>
      <c r="C102" s="48">
        <f>+C103+C124</f>
        <v>28245890.120000005</v>
      </c>
      <c r="D102" s="31">
        <v>40786836.640000001</v>
      </c>
      <c r="E102" s="9"/>
    </row>
    <row r="103" spans="1:5" x14ac:dyDescent="0.2">
      <c r="A103" s="7">
        <v>2110</v>
      </c>
      <c r="B103" s="21" t="s">
        <v>107</v>
      </c>
      <c r="C103" s="48">
        <f>SUM(C105:C112)</f>
        <v>10208697.24</v>
      </c>
      <c r="D103" s="31">
        <v>39522678.810000002</v>
      </c>
      <c r="E103" s="9" t="s">
        <v>109</v>
      </c>
    </row>
    <row r="104" spans="1:5" x14ac:dyDescent="0.2">
      <c r="A104" s="7">
        <v>2111</v>
      </c>
      <c r="B104" s="22" t="s">
        <v>108</v>
      </c>
      <c r="C104" s="37">
        <v>0</v>
      </c>
      <c r="D104" s="32">
        <v>0</v>
      </c>
      <c r="E104" s="9"/>
    </row>
    <row r="105" spans="1:5" x14ac:dyDescent="0.2">
      <c r="A105" s="7">
        <v>2112</v>
      </c>
      <c r="B105" s="22" t="s">
        <v>110</v>
      </c>
      <c r="C105" s="49">
        <v>635586.86</v>
      </c>
      <c r="D105" s="32">
        <v>13352619.67</v>
      </c>
      <c r="E105" s="9"/>
    </row>
    <row r="106" spans="1:5" x14ac:dyDescent="0.2">
      <c r="A106" s="7">
        <v>2113</v>
      </c>
      <c r="B106" s="22" t="s">
        <v>111</v>
      </c>
      <c r="C106" s="49">
        <v>0</v>
      </c>
      <c r="D106" s="32">
        <v>14064522.859999999</v>
      </c>
      <c r="E106" s="9"/>
    </row>
    <row r="107" spans="1:5" x14ac:dyDescent="0.2">
      <c r="A107" s="7">
        <v>2114</v>
      </c>
      <c r="B107" s="22" t="s">
        <v>112</v>
      </c>
      <c r="C107" s="49">
        <v>157316.9</v>
      </c>
      <c r="D107" s="32">
        <v>3214974.65</v>
      </c>
      <c r="E107" s="9"/>
    </row>
    <row r="108" spans="1:5" x14ac:dyDescent="0.2">
      <c r="A108" s="7">
        <v>2115</v>
      </c>
      <c r="B108" s="22" t="s">
        <v>113</v>
      </c>
      <c r="C108" s="42"/>
      <c r="D108" s="32">
        <v>0</v>
      </c>
      <c r="E108" s="9"/>
    </row>
    <row r="109" spans="1:5" x14ac:dyDescent="0.2">
      <c r="A109" s="7">
        <v>2116</v>
      </c>
      <c r="B109" s="22" t="s">
        <v>114</v>
      </c>
      <c r="C109" s="42"/>
      <c r="D109" s="8"/>
      <c r="E109" s="9"/>
    </row>
    <row r="110" spans="1:5" x14ac:dyDescent="0.2">
      <c r="A110" s="7">
        <v>2117</v>
      </c>
      <c r="B110" s="22" t="s">
        <v>115</v>
      </c>
      <c r="C110" s="49">
        <v>893657.27</v>
      </c>
      <c r="D110" s="32">
        <v>2051630.28</v>
      </c>
      <c r="E110" s="9"/>
    </row>
    <row r="111" spans="1:5" x14ac:dyDescent="0.2">
      <c r="A111" s="7">
        <v>2118</v>
      </c>
      <c r="B111" s="22" t="s">
        <v>116</v>
      </c>
      <c r="C111" s="42"/>
      <c r="D111" s="8"/>
      <c r="E111" s="9"/>
    </row>
    <row r="112" spans="1:5" x14ac:dyDescent="0.2">
      <c r="A112" s="7">
        <v>2119</v>
      </c>
      <c r="B112" s="22" t="s">
        <v>117</v>
      </c>
      <c r="C112" s="49">
        <v>8522136.2100000009</v>
      </c>
      <c r="D112" s="32">
        <v>6838931.3499999996</v>
      </c>
      <c r="E112" s="9"/>
    </row>
    <row r="113" spans="1:5" x14ac:dyDescent="0.2">
      <c r="A113" s="7">
        <v>2120</v>
      </c>
      <c r="B113" s="21" t="s">
        <v>118</v>
      </c>
      <c r="C113" s="41"/>
      <c r="D113" s="8"/>
      <c r="E113" s="9" t="s">
        <v>109</v>
      </c>
    </row>
    <row r="114" spans="1:5" x14ac:dyDescent="0.2">
      <c r="A114" s="7">
        <v>2121</v>
      </c>
      <c r="B114" s="22" t="s">
        <v>119</v>
      </c>
      <c r="C114" s="41"/>
      <c r="D114" s="8"/>
      <c r="E114" s="9"/>
    </row>
    <row r="115" spans="1:5" x14ac:dyDescent="0.2">
      <c r="A115" s="7">
        <v>2122</v>
      </c>
      <c r="B115" s="22" t="s">
        <v>120</v>
      </c>
      <c r="C115" s="41"/>
      <c r="D115" s="8"/>
      <c r="E115" s="9"/>
    </row>
    <row r="116" spans="1:5" x14ac:dyDescent="0.2">
      <c r="A116" s="7">
        <v>2129</v>
      </c>
      <c r="B116" s="22" t="s">
        <v>121</v>
      </c>
      <c r="C116" s="41"/>
      <c r="D116" s="8"/>
      <c r="E116" s="9"/>
    </row>
    <row r="117" spans="1:5" x14ac:dyDescent="0.2">
      <c r="A117" s="7">
        <v>2130</v>
      </c>
      <c r="B117" s="21" t="s">
        <v>122</v>
      </c>
      <c r="C117" s="36">
        <v>0</v>
      </c>
      <c r="D117" s="36">
        <v>0</v>
      </c>
      <c r="E117" s="9" t="s">
        <v>123</v>
      </c>
    </row>
    <row r="118" spans="1:5" x14ac:dyDescent="0.2">
      <c r="A118" s="7">
        <v>2131</v>
      </c>
      <c r="B118" s="22" t="s">
        <v>124</v>
      </c>
      <c r="C118" s="37">
        <v>0</v>
      </c>
      <c r="D118" s="37">
        <v>0</v>
      </c>
      <c r="E118" s="9"/>
    </row>
    <row r="119" spans="1:5" x14ac:dyDescent="0.2">
      <c r="A119" s="7">
        <v>2132</v>
      </c>
      <c r="B119" s="22" t="s">
        <v>125</v>
      </c>
      <c r="C119" s="41"/>
      <c r="D119" s="8"/>
      <c r="E119" s="9"/>
    </row>
    <row r="120" spans="1:5" x14ac:dyDescent="0.2">
      <c r="A120" s="7">
        <v>2133</v>
      </c>
      <c r="B120" s="22" t="s">
        <v>126</v>
      </c>
      <c r="C120" s="41"/>
      <c r="D120" s="8"/>
      <c r="E120" s="9"/>
    </row>
    <row r="121" spans="1:5" x14ac:dyDescent="0.2">
      <c r="A121" s="7">
        <v>2140</v>
      </c>
      <c r="B121" s="21" t="s">
        <v>127</v>
      </c>
      <c r="C121" s="41"/>
      <c r="D121" s="8"/>
      <c r="E121" s="9"/>
    </row>
    <row r="122" spans="1:5" x14ac:dyDescent="0.2">
      <c r="A122" s="7">
        <v>2141</v>
      </c>
      <c r="B122" s="22" t="s">
        <v>128</v>
      </c>
      <c r="C122" s="41"/>
      <c r="D122" s="8"/>
      <c r="E122" s="9"/>
    </row>
    <row r="123" spans="1:5" x14ac:dyDescent="0.2">
      <c r="A123" s="7">
        <v>2142</v>
      </c>
      <c r="B123" s="22" t="s">
        <v>129</v>
      </c>
      <c r="C123" s="41"/>
      <c r="D123" s="8"/>
      <c r="E123" s="9"/>
    </row>
    <row r="124" spans="1:5" x14ac:dyDescent="0.2">
      <c r="A124" s="7">
        <v>2150</v>
      </c>
      <c r="B124" s="21" t="s">
        <v>130</v>
      </c>
      <c r="C124" s="48">
        <f>+C125</f>
        <v>18037192.880000003</v>
      </c>
      <c r="D124" s="31">
        <v>1264157.83</v>
      </c>
      <c r="E124" s="9"/>
    </row>
    <row r="125" spans="1:5" x14ac:dyDescent="0.2">
      <c r="A125" s="7">
        <v>2151</v>
      </c>
      <c r="B125" s="22" t="s">
        <v>131</v>
      </c>
      <c r="C125" s="49">
        <v>18037192.880000003</v>
      </c>
      <c r="D125" s="32">
        <v>1264157.83</v>
      </c>
      <c r="E125" s="9"/>
    </row>
    <row r="126" spans="1:5" x14ac:dyDescent="0.2">
      <c r="A126" s="7">
        <v>2152</v>
      </c>
      <c r="B126" s="22" t="s">
        <v>132</v>
      </c>
      <c r="C126" s="41"/>
      <c r="D126" s="8"/>
      <c r="E126" s="9"/>
    </row>
    <row r="127" spans="1:5" x14ac:dyDescent="0.2">
      <c r="A127" s="7">
        <v>2159</v>
      </c>
      <c r="B127" s="22" t="s">
        <v>133</v>
      </c>
      <c r="C127" s="41"/>
      <c r="D127" s="8"/>
      <c r="E127" s="9" t="s">
        <v>150</v>
      </c>
    </row>
    <row r="128" spans="1:5" x14ac:dyDescent="0.2">
      <c r="A128" s="7">
        <v>2160</v>
      </c>
      <c r="B128" s="21" t="s">
        <v>135</v>
      </c>
      <c r="C128" s="41"/>
      <c r="D128" s="8"/>
      <c r="E128" s="9" t="s">
        <v>134</v>
      </c>
    </row>
    <row r="129" spans="1:5" x14ac:dyDescent="0.2">
      <c r="A129" s="7">
        <v>2161</v>
      </c>
      <c r="B129" s="22" t="s">
        <v>136</v>
      </c>
      <c r="C129" s="41"/>
      <c r="D129" s="8"/>
      <c r="E129" s="9"/>
    </row>
    <row r="130" spans="1:5" x14ac:dyDescent="0.2">
      <c r="A130" s="7">
        <v>2162</v>
      </c>
      <c r="B130" s="22" t="s">
        <v>137</v>
      </c>
      <c r="C130" s="41"/>
      <c r="D130" s="8"/>
      <c r="E130" s="9"/>
    </row>
    <row r="131" spans="1:5" x14ac:dyDescent="0.2">
      <c r="A131" s="7">
        <v>2163</v>
      </c>
      <c r="B131" s="22" t="s">
        <v>138</v>
      </c>
      <c r="C131" s="41"/>
      <c r="D131" s="8"/>
      <c r="E131" s="9"/>
    </row>
    <row r="132" spans="1:5" x14ac:dyDescent="0.2">
      <c r="A132" s="7">
        <v>2164</v>
      </c>
      <c r="B132" s="22" t="s">
        <v>139</v>
      </c>
      <c r="C132" s="41"/>
      <c r="D132" s="8"/>
      <c r="E132" s="9"/>
    </row>
    <row r="133" spans="1:5" x14ac:dyDescent="0.2">
      <c r="A133" s="7">
        <v>2165</v>
      </c>
      <c r="B133" s="22" t="s">
        <v>140</v>
      </c>
      <c r="C133" s="41"/>
      <c r="D133" s="8"/>
      <c r="E133" s="9"/>
    </row>
    <row r="134" spans="1:5" x14ac:dyDescent="0.2">
      <c r="A134" s="7">
        <v>2166</v>
      </c>
      <c r="B134" s="22" t="s">
        <v>141</v>
      </c>
      <c r="C134" s="41"/>
      <c r="D134" s="8"/>
      <c r="E134" s="9"/>
    </row>
    <row r="135" spans="1:5" x14ac:dyDescent="0.2">
      <c r="A135" s="7">
        <v>2170</v>
      </c>
      <c r="B135" s="21" t="s">
        <v>142</v>
      </c>
      <c r="C135" s="41"/>
      <c r="D135" s="8"/>
      <c r="E135" s="9"/>
    </row>
    <row r="136" spans="1:5" x14ac:dyDescent="0.2">
      <c r="A136" s="7">
        <v>2171</v>
      </c>
      <c r="B136" s="22" t="s">
        <v>143</v>
      </c>
      <c r="C136" s="41"/>
      <c r="D136" s="8"/>
      <c r="E136" s="9"/>
    </row>
    <row r="137" spans="1:5" x14ac:dyDescent="0.2">
      <c r="A137" s="7">
        <v>2172</v>
      </c>
      <c r="B137" s="22" t="s">
        <v>144</v>
      </c>
      <c r="C137" s="41"/>
      <c r="D137" s="8"/>
      <c r="E137" s="9"/>
    </row>
    <row r="138" spans="1:5" x14ac:dyDescent="0.2">
      <c r="A138" s="7">
        <v>2179</v>
      </c>
      <c r="B138" s="22" t="s">
        <v>145</v>
      </c>
      <c r="C138" s="41"/>
      <c r="D138" s="8"/>
      <c r="E138" s="9"/>
    </row>
    <row r="139" spans="1:5" x14ac:dyDescent="0.2">
      <c r="A139" s="7">
        <v>2190</v>
      </c>
      <c r="B139" s="21" t="s">
        <v>146</v>
      </c>
      <c r="C139" s="41"/>
      <c r="D139" s="8"/>
      <c r="E139" s="9"/>
    </row>
    <row r="140" spans="1:5" x14ac:dyDescent="0.2">
      <c r="A140" s="7">
        <v>2191</v>
      </c>
      <c r="B140" s="22" t="s">
        <v>147</v>
      </c>
      <c r="C140" s="41"/>
      <c r="D140" s="8"/>
      <c r="E140" s="9"/>
    </row>
    <row r="141" spans="1:5" x14ac:dyDescent="0.2">
      <c r="A141" s="7">
        <v>2192</v>
      </c>
      <c r="B141" s="22" t="s">
        <v>148</v>
      </c>
      <c r="C141" s="41"/>
      <c r="D141" s="8"/>
      <c r="E141" s="9"/>
    </row>
    <row r="142" spans="1:5" x14ac:dyDescent="0.2">
      <c r="A142" s="7">
        <v>2199</v>
      </c>
      <c r="B142" s="22" t="s">
        <v>149</v>
      </c>
      <c r="C142" s="41"/>
      <c r="D142" s="8"/>
      <c r="E142" s="9" t="s">
        <v>150</v>
      </c>
    </row>
    <row r="143" spans="1:5" x14ac:dyDescent="0.2">
      <c r="A143" s="10">
        <v>2200</v>
      </c>
      <c r="B143" s="11" t="s">
        <v>151</v>
      </c>
      <c r="C143" s="36">
        <v>0</v>
      </c>
      <c r="D143" s="12">
        <v>0</v>
      </c>
      <c r="E143" s="9"/>
    </row>
    <row r="144" spans="1:5" x14ac:dyDescent="0.2">
      <c r="A144" s="7">
        <v>2210</v>
      </c>
      <c r="B144" s="21" t="s">
        <v>152</v>
      </c>
      <c r="C144" s="41"/>
      <c r="D144" s="8"/>
      <c r="E144" s="9"/>
    </row>
    <row r="145" spans="1:5" x14ac:dyDescent="0.2">
      <c r="A145" s="7">
        <v>2211</v>
      </c>
      <c r="B145" s="22" t="s">
        <v>153</v>
      </c>
      <c r="C145" s="41"/>
      <c r="D145" s="8"/>
      <c r="E145" s="9"/>
    </row>
    <row r="146" spans="1:5" x14ac:dyDescent="0.2">
      <c r="A146" s="7">
        <v>2212</v>
      </c>
      <c r="B146" s="22" t="s">
        <v>206</v>
      </c>
      <c r="C146" s="41"/>
      <c r="D146" s="8"/>
      <c r="E146" s="9"/>
    </row>
    <row r="147" spans="1:5" x14ac:dyDescent="0.2">
      <c r="A147" s="7">
        <v>2220</v>
      </c>
      <c r="B147" s="21" t="s">
        <v>154</v>
      </c>
      <c r="C147" s="41"/>
      <c r="D147" s="8"/>
      <c r="E147" s="9"/>
    </row>
    <row r="148" spans="1:5" x14ac:dyDescent="0.2">
      <c r="A148" s="7">
        <v>2221</v>
      </c>
      <c r="B148" s="22" t="s">
        <v>155</v>
      </c>
      <c r="C148" s="41"/>
      <c r="D148" s="8"/>
      <c r="E148" s="9"/>
    </row>
    <row r="149" spans="1:5" x14ac:dyDescent="0.2">
      <c r="A149" s="7">
        <v>2222</v>
      </c>
      <c r="B149" s="22" t="s">
        <v>156</v>
      </c>
      <c r="C149" s="41"/>
      <c r="D149" s="8"/>
      <c r="E149" s="9"/>
    </row>
    <row r="150" spans="1:5" x14ac:dyDescent="0.2">
      <c r="A150" s="7">
        <v>2229</v>
      </c>
      <c r="B150" s="22" t="s">
        <v>157</v>
      </c>
      <c r="C150" s="41"/>
      <c r="D150" s="8"/>
      <c r="E150" s="9"/>
    </row>
    <row r="151" spans="1:5" x14ac:dyDescent="0.2">
      <c r="A151" s="7">
        <v>2230</v>
      </c>
      <c r="B151" s="21" t="s">
        <v>158</v>
      </c>
      <c r="C151" s="38">
        <v>0</v>
      </c>
      <c r="D151" s="38">
        <v>0</v>
      </c>
      <c r="E151" s="9" t="s">
        <v>123</v>
      </c>
    </row>
    <row r="152" spans="1:5" x14ac:dyDescent="0.2">
      <c r="A152" s="7">
        <v>2231</v>
      </c>
      <c r="B152" s="22" t="s">
        <v>159</v>
      </c>
      <c r="C152" s="39">
        <v>0</v>
      </c>
      <c r="D152" s="39">
        <v>0</v>
      </c>
      <c r="E152" s="9"/>
    </row>
    <row r="153" spans="1:5" x14ac:dyDescent="0.2">
      <c r="A153" s="7">
        <v>2232</v>
      </c>
      <c r="B153" s="22" t="s">
        <v>160</v>
      </c>
      <c r="C153" s="41"/>
      <c r="D153" s="8"/>
      <c r="E153" s="9"/>
    </row>
    <row r="154" spans="1:5" x14ac:dyDescent="0.2">
      <c r="A154" s="7">
        <v>2233</v>
      </c>
      <c r="B154" s="22" t="s">
        <v>161</v>
      </c>
      <c r="C154" s="41"/>
      <c r="D154" s="8"/>
      <c r="E154" s="9"/>
    </row>
    <row r="155" spans="1:5" x14ac:dyDescent="0.2">
      <c r="A155" s="7">
        <v>2234</v>
      </c>
      <c r="B155" s="22" t="s">
        <v>162</v>
      </c>
      <c r="C155" s="41"/>
      <c r="D155" s="8"/>
      <c r="E155" s="9"/>
    </row>
    <row r="156" spans="1:5" x14ac:dyDescent="0.2">
      <c r="A156" s="7">
        <v>2235</v>
      </c>
      <c r="B156" s="22" t="s">
        <v>163</v>
      </c>
      <c r="C156" s="41"/>
      <c r="D156" s="8"/>
      <c r="E156" s="9"/>
    </row>
    <row r="157" spans="1:5" x14ac:dyDescent="0.2">
      <c r="A157" s="7">
        <v>2240</v>
      </c>
      <c r="B157" s="21" t="s">
        <v>164</v>
      </c>
      <c r="C157" s="41"/>
      <c r="D157" s="8"/>
      <c r="E157" s="9" t="s">
        <v>150</v>
      </c>
    </row>
    <row r="158" spans="1:5" x14ac:dyDescent="0.2">
      <c r="A158" s="7">
        <v>2241</v>
      </c>
      <c r="B158" s="22" t="s">
        <v>165</v>
      </c>
      <c r="C158" s="41"/>
      <c r="D158" s="8"/>
      <c r="E158" s="9"/>
    </row>
    <row r="159" spans="1:5" x14ac:dyDescent="0.2">
      <c r="A159" s="7">
        <v>2242</v>
      </c>
      <c r="B159" s="22" t="s">
        <v>207</v>
      </c>
      <c r="C159" s="41"/>
      <c r="D159" s="8"/>
      <c r="E159" s="9"/>
    </row>
    <row r="160" spans="1:5" x14ac:dyDescent="0.2">
      <c r="A160" s="7">
        <v>2249</v>
      </c>
      <c r="B160" s="22" t="s">
        <v>166</v>
      </c>
      <c r="C160" s="41"/>
      <c r="D160" s="8"/>
      <c r="E160" s="9"/>
    </row>
    <row r="161" spans="1:5" x14ac:dyDescent="0.2">
      <c r="A161" s="7">
        <v>2250</v>
      </c>
      <c r="B161" s="21" t="s">
        <v>208</v>
      </c>
      <c r="C161" s="41"/>
      <c r="D161" s="8"/>
      <c r="E161" s="9" t="s">
        <v>134</v>
      </c>
    </row>
    <row r="162" spans="1:5" x14ac:dyDescent="0.2">
      <c r="A162" s="7">
        <v>2251</v>
      </c>
      <c r="B162" s="22" t="s">
        <v>167</v>
      </c>
      <c r="C162" s="41"/>
      <c r="D162" s="8"/>
      <c r="E162" s="9"/>
    </row>
    <row r="163" spans="1:5" x14ac:dyDescent="0.2">
      <c r="A163" s="7">
        <v>2252</v>
      </c>
      <c r="B163" s="22" t="s">
        <v>168</v>
      </c>
      <c r="C163" s="41"/>
      <c r="D163" s="8"/>
      <c r="E163" s="9"/>
    </row>
    <row r="164" spans="1:5" x14ac:dyDescent="0.2">
      <c r="A164" s="7">
        <v>2253</v>
      </c>
      <c r="B164" s="22" t="s">
        <v>169</v>
      </c>
      <c r="C164" s="41"/>
      <c r="D164" s="8"/>
      <c r="E164" s="9"/>
    </row>
    <row r="165" spans="1:5" x14ac:dyDescent="0.2">
      <c r="A165" s="7">
        <v>2254</v>
      </c>
      <c r="B165" s="22" t="s">
        <v>170</v>
      </c>
      <c r="C165" s="41"/>
      <c r="D165" s="8"/>
      <c r="E165" s="9"/>
    </row>
    <row r="166" spans="1:5" x14ac:dyDescent="0.2">
      <c r="A166" s="7">
        <v>2255</v>
      </c>
      <c r="B166" s="22" t="s">
        <v>171</v>
      </c>
      <c r="C166" s="41"/>
      <c r="D166" s="8"/>
      <c r="E166" s="9"/>
    </row>
    <row r="167" spans="1:5" x14ac:dyDescent="0.2">
      <c r="A167" s="7">
        <v>2256</v>
      </c>
      <c r="B167" s="22" t="s">
        <v>172</v>
      </c>
      <c r="C167" s="41"/>
      <c r="D167" s="8"/>
      <c r="E167" s="9"/>
    </row>
    <row r="168" spans="1:5" x14ac:dyDescent="0.2">
      <c r="A168" s="7">
        <v>2260</v>
      </c>
      <c r="B168" s="21" t="s">
        <v>173</v>
      </c>
      <c r="C168" s="41"/>
      <c r="D168" s="8"/>
      <c r="E168" s="9"/>
    </row>
    <row r="169" spans="1:5" x14ac:dyDescent="0.2">
      <c r="A169" s="7">
        <v>2261</v>
      </c>
      <c r="B169" s="22" t="s">
        <v>174</v>
      </c>
      <c r="C169" s="41"/>
      <c r="D169" s="8"/>
      <c r="E169" s="9"/>
    </row>
    <row r="170" spans="1:5" x14ac:dyDescent="0.2">
      <c r="A170" s="7">
        <v>2262</v>
      </c>
      <c r="B170" s="22" t="s">
        <v>175</v>
      </c>
      <c r="C170" s="41"/>
      <c r="D170" s="8"/>
      <c r="E170" s="9"/>
    </row>
    <row r="171" spans="1:5" x14ac:dyDescent="0.2">
      <c r="A171" s="7">
        <v>2263</v>
      </c>
      <c r="B171" s="22" t="s">
        <v>176</v>
      </c>
      <c r="C171" s="41"/>
      <c r="D171" s="8"/>
      <c r="E171" s="9"/>
    </row>
    <row r="172" spans="1:5" x14ac:dyDescent="0.2">
      <c r="A172" s="7">
        <v>2269</v>
      </c>
      <c r="B172" s="22" t="s">
        <v>177</v>
      </c>
      <c r="C172" s="41"/>
      <c r="D172" s="8"/>
      <c r="E172" s="9"/>
    </row>
    <row r="173" spans="1:5" s="6" customFormat="1" x14ac:dyDescent="0.2">
      <c r="A173" s="10">
        <v>3000</v>
      </c>
      <c r="B173" s="11" t="s">
        <v>202</v>
      </c>
      <c r="C173" s="48">
        <f>+C174+C178</f>
        <v>1432106667.03</v>
      </c>
      <c r="D173" s="31">
        <v>1432650463.75</v>
      </c>
      <c r="E173" s="13"/>
    </row>
    <row r="174" spans="1:5" x14ac:dyDescent="0.2">
      <c r="A174" s="10">
        <v>3100</v>
      </c>
      <c r="B174" s="11" t="s">
        <v>178</v>
      </c>
      <c r="C174" s="48">
        <f>+C175+C177</f>
        <v>388904891.77000004</v>
      </c>
      <c r="D174" s="31">
        <v>387627675.25999999</v>
      </c>
      <c r="E174" s="9" t="s">
        <v>179</v>
      </c>
    </row>
    <row r="175" spans="1:5" x14ac:dyDescent="0.2">
      <c r="A175" s="7">
        <v>3110</v>
      </c>
      <c r="B175" s="21" t="s">
        <v>180</v>
      </c>
      <c r="C175" s="37">
        <v>4610300.5999999996</v>
      </c>
      <c r="D175" s="32">
        <v>4610300.5999999996</v>
      </c>
      <c r="E175" s="9"/>
    </row>
    <row r="176" spans="1:5" x14ac:dyDescent="0.2">
      <c r="A176" s="7">
        <v>3120</v>
      </c>
      <c r="B176" s="21" t="s">
        <v>181</v>
      </c>
      <c r="C176" s="41"/>
      <c r="D176" s="8"/>
      <c r="E176" s="9"/>
    </row>
    <row r="177" spans="1:5" x14ac:dyDescent="0.2">
      <c r="A177" s="7">
        <v>3130</v>
      </c>
      <c r="B177" s="21" t="s">
        <v>182</v>
      </c>
      <c r="C177" s="35">
        <v>384294591.17000002</v>
      </c>
      <c r="D177" s="32">
        <v>383017374.66000003</v>
      </c>
      <c r="E177" s="9"/>
    </row>
    <row r="178" spans="1:5" x14ac:dyDescent="0.2">
      <c r="A178" s="10">
        <v>3200</v>
      </c>
      <c r="B178" s="11" t="s">
        <v>209</v>
      </c>
      <c r="C178" s="36">
        <f>+C179+C180+C181+C190</f>
        <v>1043201775.26</v>
      </c>
      <c r="D178" s="36">
        <v>1045022788.49</v>
      </c>
      <c r="E178" s="9" t="s">
        <v>183</v>
      </c>
    </row>
    <row r="179" spans="1:5" x14ac:dyDescent="0.2">
      <c r="A179" s="7">
        <v>3210</v>
      </c>
      <c r="B179" s="21" t="s">
        <v>210</v>
      </c>
      <c r="C179" s="53">
        <v>91630157.150000006</v>
      </c>
      <c r="D179" s="40">
        <v>190038266.19999999</v>
      </c>
      <c r="E179" s="9"/>
    </row>
    <row r="180" spans="1:5" x14ac:dyDescent="0.2">
      <c r="A180" s="7">
        <v>3220</v>
      </c>
      <c r="B180" s="21" t="s">
        <v>184</v>
      </c>
      <c r="C180" s="49">
        <v>946376295.91999996</v>
      </c>
      <c r="D180" s="32">
        <v>849789200.10000002</v>
      </c>
      <c r="E180" s="9"/>
    </row>
    <row r="181" spans="1:5" x14ac:dyDescent="0.2">
      <c r="A181" s="7">
        <v>3230</v>
      </c>
      <c r="B181" s="21" t="s">
        <v>185</v>
      </c>
      <c r="C181" s="37">
        <v>5064933.6100000003</v>
      </c>
      <c r="D181" s="32">
        <v>5064933.6100000003</v>
      </c>
      <c r="E181" s="9"/>
    </row>
    <row r="182" spans="1:5" x14ac:dyDescent="0.2">
      <c r="A182" s="7">
        <v>3231</v>
      </c>
      <c r="B182" s="22" t="s">
        <v>186</v>
      </c>
      <c r="C182" s="37">
        <v>5064933.6100000003</v>
      </c>
      <c r="D182" s="32">
        <v>5064933.6100000003</v>
      </c>
      <c r="E182" s="9"/>
    </row>
    <row r="183" spans="1:5" x14ac:dyDescent="0.2">
      <c r="A183" s="7">
        <v>3232</v>
      </c>
      <c r="B183" s="22" t="s">
        <v>187</v>
      </c>
      <c r="C183" s="41"/>
      <c r="D183" s="8"/>
      <c r="E183" s="9"/>
    </row>
    <row r="184" spans="1:5" x14ac:dyDescent="0.2">
      <c r="A184" s="7">
        <v>3233</v>
      </c>
      <c r="B184" s="22" t="s">
        <v>188</v>
      </c>
      <c r="C184" s="41"/>
      <c r="D184" s="8"/>
      <c r="E184" s="9"/>
    </row>
    <row r="185" spans="1:5" x14ac:dyDescent="0.2">
      <c r="A185" s="7">
        <v>3239</v>
      </c>
      <c r="B185" s="22" t="s">
        <v>189</v>
      </c>
      <c r="C185" s="41"/>
      <c r="D185" s="8"/>
      <c r="E185" s="9"/>
    </row>
    <row r="186" spans="1:5" x14ac:dyDescent="0.2">
      <c r="A186" s="7">
        <v>3240</v>
      </c>
      <c r="B186" s="21" t="s">
        <v>190</v>
      </c>
      <c r="C186" s="41"/>
      <c r="D186" s="8"/>
      <c r="E186" s="9"/>
    </row>
    <row r="187" spans="1:5" x14ac:dyDescent="0.2">
      <c r="A187" s="7">
        <v>3241</v>
      </c>
      <c r="B187" s="22" t="s">
        <v>191</v>
      </c>
      <c r="C187" s="41"/>
      <c r="D187" s="8"/>
      <c r="E187" s="9"/>
    </row>
    <row r="188" spans="1:5" x14ac:dyDescent="0.2">
      <c r="A188" s="7">
        <v>3242</v>
      </c>
      <c r="B188" s="22" t="s">
        <v>192</v>
      </c>
      <c r="C188" s="41"/>
      <c r="D188" s="8"/>
      <c r="E188" s="9"/>
    </row>
    <row r="189" spans="1:5" x14ac:dyDescent="0.2">
      <c r="A189" s="7">
        <v>3243</v>
      </c>
      <c r="B189" s="22" t="s">
        <v>193</v>
      </c>
      <c r="C189" s="41"/>
      <c r="D189" s="8"/>
      <c r="E189" s="9"/>
    </row>
    <row r="190" spans="1:5" x14ac:dyDescent="0.2">
      <c r="A190" s="7">
        <v>3250</v>
      </c>
      <c r="B190" s="21" t="s">
        <v>194</v>
      </c>
      <c r="C190" s="41">
        <v>130388.58</v>
      </c>
      <c r="D190" s="8">
        <v>130388.58</v>
      </c>
      <c r="E190" s="9"/>
    </row>
    <row r="191" spans="1:5" x14ac:dyDescent="0.2">
      <c r="A191" s="7">
        <v>3251</v>
      </c>
      <c r="B191" s="22" t="s">
        <v>195</v>
      </c>
      <c r="C191" s="41"/>
      <c r="D191" s="8"/>
      <c r="E191" s="9"/>
    </row>
    <row r="192" spans="1:5" x14ac:dyDescent="0.2">
      <c r="A192" s="7">
        <v>3252</v>
      </c>
      <c r="B192" s="22" t="s">
        <v>196</v>
      </c>
      <c r="C192" s="41">
        <v>130388.58</v>
      </c>
      <c r="D192" s="8">
        <v>130388.58</v>
      </c>
      <c r="E192" s="9"/>
    </row>
    <row r="193" spans="1:5" x14ac:dyDescent="0.2">
      <c r="A193" s="10">
        <v>3300</v>
      </c>
      <c r="B193" s="30" t="s">
        <v>211</v>
      </c>
      <c r="C193" s="12"/>
      <c r="D193" s="12"/>
      <c r="E193" s="9"/>
    </row>
    <row r="194" spans="1:5" x14ac:dyDescent="0.2">
      <c r="A194" s="7">
        <v>3310</v>
      </c>
      <c r="B194" s="21" t="s">
        <v>197</v>
      </c>
      <c r="C194" s="8"/>
      <c r="D194" s="8"/>
      <c r="E194" s="9"/>
    </row>
    <row r="195" spans="1:5" x14ac:dyDescent="0.2">
      <c r="A195" s="14">
        <v>3320</v>
      </c>
      <c r="B195" s="23" t="s">
        <v>198</v>
      </c>
      <c r="C195" s="15"/>
      <c r="D195" s="15"/>
      <c r="E195" s="16"/>
    </row>
    <row r="197" spans="1:5" x14ac:dyDescent="0.2">
      <c r="A197" s="24" t="s">
        <v>214</v>
      </c>
    </row>
    <row r="199" spans="1:5" x14ac:dyDescent="0.2">
      <c r="A199" s="25"/>
      <c r="B199" s="26"/>
      <c r="C199" s="25"/>
      <c r="D199" s="25"/>
    </row>
    <row r="200" spans="1:5" x14ac:dyDescent="0.2">
      <c r="A200" s="27"/>
      <c r="B200" s="25"/>
      <c r="C200" s="25"/>
      <c r="D200" s="25"/>
    </row>
    <row r="201" spans="1:5" x14ac:dyDescent="0.2">
      <c r="A201" s="27"/>
      <c r="B201" s="25"/>
      <c r="C201" s="27"/>
      <c r="D201" s="43"/>
    </row>
    <row r="202" spans="1:5" x14ac:dyDescent="0.2">
      <c r="A202" s="27"/>
      <c r="B202" s="28"/>
      <c r="C202" s="29"/>
      <c r="D202" s="28"/>
    </row>
  </sheetData>
  <sheetProtection algorithmName="SHA-512" hashValue="b8Zpz5itR9e+CENJRhZcQupSjbTSzFhxUcLzGDWlm+jsItJVSa76ffoAERo9d1aGn5yvffTDkH92XxTNmSpIWg==" saltValue="il3P83522FiLIU3aR5qLcw==" spinCount="100000" sheet="1" objects="1" scenarios="1" formatCells="0" formatColumns="0" formatRows="0" autoFilter="0"/>
  <autoFilter ref="A2:E195"/>
  <mergeCells count="1">
    <mergeCell ref="A1:E1"/>
  </mergeCell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Marisol Muñoz Vega</cp:lastModifiedBy>
  <cp:lastPrinted>2014-12-05T05:20:54Z</cp:lastPrinted>
  <dcterms:created xsi:type="dcterms:W3CDTF">2012-12-11T20:26:08Z</dcterms:created>
  <dcterms:modified xsi:type="dcterms:W3CDTF">2017-07-23T22:45:36Z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