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zavala\Desktop\"/>
    </mc:Choice>
  </mc:AlternateContent>
  <bookViews>
    <workbookView xWindow="0" yWindow="0" windowWidth="216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24" i="1" s="1"/>
  <c r="K11" i="1"/>
  <c r="J13" i="1" s="1"/>
  <c r="I11" i="1"/>
  <c r="H13" i="1" s="1"/>
  <c r="O22" i="1" l="1"/>
  <c r="H14" i="1"/>
  <c r="H15" i="1" s="1"/>
  <c r="L11" i="1"/>
  <c r="O23" i="1"/>
  <c r="O27" i="1" s="1"/>
  <c r="J14" i="1"/>
  <c r="J15" i="1"/>
  <c r="F14" i="1"/>
  <c r="F15" i="1" s="1"/>
</calcChain>
</file>

<file path=xl/sharedStrings.xml><?xml version="1.0" encoding="utf-8"?>
<sst xmlns="http://schemas.openxmlformats.org/spreadsheetml/2006/main" count="48" uniqueCount="44">
  <si>
    <t>JUNTA DE AGUA POTABLE, DRENAJE, ALCANTARILLADO Y SANEAMIENTO DEL MUNICIPIO DE IRAPUATO, GTO.</t>
  </si>
  <si>
    <t>TABLA COMPARATIVA DE ASPECTOS ECONÓMICOS PARA LA ADQUISICIÓN  DE MOTOS DE LAS DIFERENTES ÁREAS DE JAPAMI.</t>
  </si>
  <si>
    <t>DIRECCIÓN DE ADQUISICIONES Y CONTROL PATRIMONIAL</t>
  </si>
  <si>
    <t>FECHA: 20/04/2023</t>
  </si>
  <si>
    <t>REQUISICIÓN No.51024, 51095</t>
  </si>
  <si>
    <t xml:space="preserve">UNIDAD RESPONSABLE: RECAUDACION, AGUA POTABLE </t>
  </si>
  <si>
    <t>CODIGO PROGRAMATICO: 1400315-2.2.3-31120-GC115-CR71-5491, 1400315-2.2.3-31120-GO120--OP73-5491</t>
  </si>
  <si>
    <t>PARTIDA:  5491</t>
  </si>
  <si>
    <t xml:space="preserve">IRAPUATO </t>
  </si>
  <si>
    <t xml:space="preserve">SALAMANCA </t>
  </si>
  <si>
    <t xml:space="preserve">CELAYA </t>
  </si>
  <si>
    <t xml:space="preserve">J. M MOTOS S.A DE C.V </t>
  </si>
  <si>
    <t xml:space="preserve">VELOCIDAD Y MOTOCICLISMO DE SALAMANCA S.A DE C.V </t>
  </si>
  <si>
    <t xml:space="preserve">SUPER MOTOS </t>
  </si>
  <si>
    <t xml:space="preserve">BASE DE PRECIO NO ACEPTABLE </t>
  </si>
  <si>
    <t>BASE DE PRECIO HISTORICO ANTES DE IVA</t>
  </si>
  <si>
    <t xml:space="preserve">PARTIDA </t>
  </si>
  <si>
    <t>RQ</t>
  </si>
  <si>
    <t>CANTIDAD</t>
  </si>
  <si>
    <t xml:space="preserve">UNIDAD </t>
  </si>
  <si>
    <t>DESCRIPCIÓN</t>
  </si>
  <si>
    <t xml:space="preserve">P. UNITARIO </t>
  </si>
  <si>
    <t xml:space="preserve">IMPORTE </t>
  </si>
  <si>
    <t xml:space="preserve">PIEZA </t>
  </si>
  <si>
    <t>MOTOCICLETA CARGO 150</t>
  </si>
  <si>
    <t xml:space="preserve">SUBTOTAL </t>
  </si>
  <si>
    <t>IVA</t>
  </si>
  <si>
    <t xml:space="preserve">TOTAL GENERAL </t>
  </si>
  <si>
    <t xml:space="preserve">FECHA DE COTIZACIÓN </t>
  </si>
  <si>
    <t>TIEMPO DE ENTREGA</t>
  </si>
  <si>
    <t xml:space="preserve">20 DIAS  </t>
  </si>
  <si>
    <t xml:space="preserve"> UNA VEZ TERMINADO EL PROCESO DE RECEPCION DE ORDEN DE COMPRA Y FACTURACIÓN LA ENTREGA SE EFECTÚA AL SIGUIENTE DÍA HÁBIL</t>
  </si>
  <si>
    <t>2 SEMANAS, DESPUES DE CONFRIMAR LA OC.</t>
  </si>
  <si>
    <t>CONDICIONES DE PAGO</t>
  </si>
  <si>
    <t>CRÉDITO</t>
  </si>
  <si>
    <t>CRÉDITO 30 DÍAS</t>
  </si>
  <si>
    <t>PREFERENCIA TRANSFERENCIA</t>
  </si>
  <si>
    <t xml:space="preserve">VIGENCIA DE LA COTIZACION </t>
  </si>
  <si>
    <t>1 SEMANA A PARTIR DE LA FECHA DE EMISIÓN.</t>
  </si>
  <si>
    <t xml:space="preserve">NO MENCIONA </t>
  </si>
  <si>
    <t xml:space="preserve">GARANTIA </t>
  </si>
  <si>
    <t>2 AÑOS DE GARANTÍA</t>
  </si>
  <si>
    <t>2 AÑOS , NO INCLUYE LO ELÉCTRICO NI PIEZAS DE DESGASTE POR USO.</t>
  </si>
  <si>
    <t xml:space="preserve">2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</si>
</sst>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/>
    </xf>
    <xf numFmtId="0" fontId="0" fillId="0" borderId="0" xfId="0" applyFont="1"/>
    <xf numFmtId="0" fontId="5" fillId="0" borderId="0" xfId="0" applyFont="1" applyAlignment="1">
      <alignment horizontal="left" vertical="center"/>
    </xf>
    <xf numFmtId="0" fontId="9" fillId="0" borderId="0" xfId="2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2" applyFont="1" applyAlignment="1">
      <alignment vertical="top"/>
    </xf>
    <xf numFmtId="0" fontId="8" fillId="0" borderId="0" xfId="2" applyNumberFormat="1" applyFont="1" applyFill="1" applyBorder="1" applyAlignment="1" applyProtection="1">
      <alignment horizontal="left" vertical="center" wrapText="1"/>
    </xf>
    <xf numFmtId="0" fontId="8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2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4" fontId="16" fillId="2" borderId="5" xfId="1" applyFont="1" applyFill="1" applyBorder="1" applyAlignment="1">
      <alignment horizontal="center" vertical="center"/>
    </xf>
    <xf numFmtId="44" fontId="16" fillId="2" borderId="5" xfId="0" applyNumberFormat="1" applyFont="1" applyFill="1" applyBorder="1" applyAlignment="1">
      <alignment horizontal="center" vertical="center"/>
    </xf>
    <xf numFmtId="44" fontId="15" fillId="3" borderId="5" xfId="0" applyNumberFormat="1" applyFont="1" applyFill="1" applyBorder="1" applyAlignment="1">
      <alignment horizontal="center" vertical="center" wrapText="1"/>
    </xf>
    <xf numFmtId="44" fontId="15" fillId="3" borderId="5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4" fontId="16" fillId="2" borderId="6" xfId="1" applyFont="1" applyFill="1" applyBorder="1" applyAlignment="1">
      <alignment horizontal="center" vertical="center"/>
    </xf>
    <xf numFmtId="44" fontId="16" fillId="2" borderId="6" xfId="0" applyNumberFormat="1" applyFont="1" applyFill="1" applyBorder="1" applyAlignment="1">
      <alignment horizontal="center" vertical="center"/>
    </xf>
    <xf numFmtId="44" fontId="15" fillId="3" borderId="6" xfId="0" applyNumberFormat="1" applyFont="1" applyFill="1" applyBorder="1" applyAlignment="1">
      <alignment horizontal="center" vertical="center" wrapText="1"/>
    </xf>
    <xf numFmtId="44" fontId="15" fillId="3" borderId="6" xfId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13" fillId="0" borderId="6" xfId="2" applyNumberFormat="1" applyFont="1" applyFill="1" applyBorder="1" applyAlignment="1" applyProtection="1">
      <alignment horizontal="center" vertical="center"/>
    </xf>
    <xf numFmtId="44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44" fontId="16" fillId="0" borderId="1" xfId="1" applyFont="1" applyBorder="1" applyAlignment="1">
      <alignment vertical="center"/>
    </xf>
    <xf numFmtId="44" fontId="16" fillId="0" borderId="4" xfId="1" applyFont="1" applyBorder="1" applyAlignment="1">
      <alignment horizontal="center" vertical="center"/>
    </xf>
    <xf numFmtId="44" fontId="16" fillId="0" borderId="3" xfId="1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4" fontId="0" fillId="0" borderId="0" xfId="0" applyNumberFormat="1" applyAlignment="1">
      <alignment vertical="center"/>
    </xf>
    <xf numFmtId="164" fontId="13" fillId="0" borderId="1" xfId="2" applyNumberFormat="1" applyFont="1" applyFill="1" applyBorder="1" applyAlignment="1" applyProtection="1">
      <alignment horizontal="center" vertical="center"/>
    </xf>
    <xf numFmtId="44" fontId="16" fillId="0" borderId="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4" fontId="16" fillId="0" borderId="2" xfId="1" applyFont="1" applyBorder="1" applyAlignment="1">
      <alignment vertical="center"/>
    </xf>
    <xf numFmtId="44" fontId="16" fillId="0" borderId="3" xfId="1" applyFont="1" applyBorder="1" applyAlignment="1">
      <alignment vertical="center"/>
    </xf>
    <xf numFmtId="44" fontId="0" fillId="0" borderId="0" xfId="0" applyNumberFormat="1" applyBorder="1" applyAlignment="1">
      <alignment vertical="center"/>
    </xf>
    <xf numFmtId="44" fontId="18" fillId="0" borderId="0" xfId="1" applyFont="1" applyAlignment="1">
      <alignment vertical="center"/>
    </xf>
    <xf numFmtId="0" fontId="13" fillId="0" borderId="1" xfId="2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0" fillId="0" borderId="0" xfId="0" applyNumberFormat="1" applyBorder="1"/>
    <xf numFmtId="44" fontId="0" fillId="0" borderId="0" xfId="0" applyNumberFormat="1"/>
    <xf numFmtId="164" fontId="13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4" fontId="0" fillId="0" borderId="0" xfId="1" applyFont="1" applyBorder="1"/>
    <xf numFmtId="0" fontId="19" fillId="0" borderId="0" xfId="0" applyFont="1"/>
    <xf numFmtId="44" fontId="0" fillId="0" borderId="0" xfId="1" applyFont="1"/>
  </cellXfs>
  <cellStyles count="3"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105833</xdr:colOff>
      <xdr:row>21</xdr:row>
      <xdr:rowOff>41277</xdr:rowOff>
    </xdr:from>
    <xdr:to>
      <xdr:col>5</xdr:col>
      <xdr:colOff>529167</xdr:colOff>
      <xdr:row>27</xdr:row>
      <xdr:rowOff>31751</xdr:rowOff>
    </xdr:to>
    <xdr:sp macro="" textlink="">
      <xdr:nvSpPr>
        <xdr:cNvPr id="6" name="9 CuadroTexto"/>
        <xdr:cNvSpPr txBox="1"/>
      </xdr:nvSpPr>
      <xdr:spPr>
        <a:xfrm>
          <a:off x="1629833" y="9642477"/>
          <a:ext cx="3890434" cy="1133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s-ES" sz="1100" b="1">
              <a:latin typeface="Arial" pitchFamily="34" charset="0"/>
              <a:cs typeface="Arial" pitchFamily="34" charset="0"/>
            </a:rPr>
            <a:t>ELABORÓ</a:t>
          </a:r>
        </a:p>
        <a:p>
          <a:pPr algn="ctr">
            <a:lnSpc>
              <a:spcPts val="1200"/>
            </a:lnSpc>
          </a:pPr>
          <a:endParaRPr lang="es-ES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200"/>
            </a:lnSpc>
          </a:pPr>
          <a:endParaRPr lang="es-ES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200"/>
            </a:lnSpc>
          </a:pPr>
          <a:r>
            <a:rPr lang="es-ES" sz="1100" b="1" baseline="0">
              <a:latin typeface="Arial" pitchFamily="34" charset="0"/>
              <a:cs typeface="Arial" pitchFamily="34" charset="0"/>
            </a:rPr>
            <a:t>ANA PATRICIA ZAVALA FONSECA </a:t>
          </a:r>
        </a:p>
        <a:p>
          <a:pPr algn="ctr">
            <a:lnSpc>
              <a:spcPts val="1100"/>
            </a:lnSpc>
          </a:pPr>
          <a:r>
            <a:rPr lang="es-ES" sz="1100" b="1">
              <a:latin typeface="Arial" pitchFamily="34" charset="0"/>
              <a:cs typeface="Arial" pitchFamily="34" charset="0"/>
            </a:rPr>
            <a:t>ANALISTA</a:t>
          </a:r>
          <a:r>
            <a:rPr lang="es-ES" sz="1100" b="1" baseline="0">
              <a:latin typeface="Arial" pitchFamily="34" charset="0"/>
              <a:cs typeface="Arial" pitchFamily="34" charset="0"/>
            </a:rPr>
            <a:t> A (AREA DE ADQUISICIONES)</a:t>
          </a:r>
          <a:endParaRPr lang="es-E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931333</xdr:colOff>
      <xdr:row>21</xdr:row>
      <xdr:rowOff>35984</xdr:rowOff>
    </xdr:from>
    <xdr:to>
      <xdr:col>12</xdr:col>
      <xdr:colOff>1090083</xdr:colOff>
      <xdr:row>27</xdr:row>
      <xdr:rowOff>31751</xdr:rowOff>
    </xdr:to>
    <xdr:sp macro="" textlink="">
      <xdr:nvSpPr>
        <xdr:cNvPr id="7" name="10 CuadroTexto"/>
        <xdr:cNvSpPr txBox="1"/>
      </xdr:nvSpPr>
      <xdr:spPr>
        <a:xfrm>
          <a:off x="8475133" y="9637184"/>
          <a:ext cx="6216650" cy="1138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es-ES" sz="1100" b="1">
              <a:latin typeface="Arial" pitchFamily="34" charset="0"/>
              <a:cs typeface="Arial" pitchFamily="34" charset="0"/>
            </a:rPr>
            <a:t>REVISÓ</a:t>
          </a:r>
        </a:p>
        <a:p>
          <a:pPr algn="ctr">
            <a:lnSpc>
              <a:spcPts val="1000"/>
            </a:lnSpc>
          </a:pPr>
          <a:endParaRPr lang="es-ES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endParaRPr lang="es-ES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endParaRPr lang="es-ES" sz="11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ES" sz="1100" b="1">
              <a:latin typeface="Arial" pitchFamily="34" charset="0"/>
              <a:cs typeface="Arial" pitchFamily="34" charset="0"/>
            </a:rPr>
            <a:t>JERÓNIMO NIETO MARTÍNEZ </a:t>
          </a:r>
        </a:p>
        <a:p>
          <a:pPr algn="ctr">
            <a:lnSpc>
              <a:spcPts val="1700"/>
            </a:lnSpc>
          </a:pPr>
          <a:r>
            <a:rPr lang="es-ES" sz="1100" b="1" baseline="0">
              <a:latin typeface="Arial" pitchFamily="34" charset="0"/>
              <a:cs typeface="Arial" pitchFamily="34" charset="0"/>
            </a:rPr>
            <a:t>DIRECTOR DE ADQUISICIONES Y CONTROL PATRIMONIAL </a:t>
          </a:r>
        </a:p>
        <a:p>
          <a:pPr algn="ctr">
            <a:lnSpc>
              <a:spcPts val="1700"/>
            </a:lnSpc>
          </a:pPr>
          <a:r>
            <a:rPr lang="es-ES" sz="1100" b="1" baseline="0">
              <a:latin typeface="Arial" pitchFamily="34" charset="0"/>
              <a:cs typeface="Arial" pitchFamily="34" charset="0"/>
            </a:rPr>
            <a:t>          </a:t>
          </a:r>
          <a:endParaRPr lang="es-E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294217</xdr:colOff>
      <xdr:row>0</xdr:row>
      <xdr:rowOff>105833</xdr:rowOff>
    </xdr:from>
    <xdr:to>
      <xdr:col>1</xdr:col>
      <xdr:colOff>730250</xdr:colOff>
      <xdr:row>0</xdr:row>
      <xdr:rowOff>624417</xdr:rowOff>
    </xdr:to>
    <xdr:pic>
      <xdr:nvPicPr>
        <xdr:cNvPr id="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85" r="63312" b="83739"/>
        <a:stretch>
          <a:fillRect/>
        </a:stretch>
      </xdr:blipFill>
      <xdr:spPr bwMode="auto">
        <a:xfrm>
          <a:off x="294217" y="105833"/>
          <a:ext cx="1198033" cy="518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571500</xdr:colOff>
      <xdr:row>0</xdr:row>
      <xdr:rowOff>21167</xdr:rowOff>
    </xdr:from>
    <xdr:to>
      <xdr:col>12</xdr:col>
      <xdr:colOff>1005415</xdr:colOff>
      <xdr:row>5</xdr:row>
      <xdr:rowOff>11642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92" t="671" b="80781"/>
        <a:stretch/>
      </xdr:blipFill>
      <xdr:spPr bwMode="auto">
        <a:xfrm>
          <a:off x="13306425" y="21167"/>
          <a:ext cx="1300690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A6" sqref="A6:M7"/>
    </sheetView>
  </sheetViews>
  <sheetFormatPr baseColWidth="10" defaultRowHeight="15" x14ac:dyDescent="0.25"/>
  <cols>
    <col min="3" max="3" width="14" customWidth="1"/>
    <col min="5" max="5" width="26.5703125" customWidth="1"/>
    <col min="6" max="6" width="16.42578125" customWidth="1"/>
    <col min="7" max="7" width="21.85546875" customWidth="1"/>
    <col min="8" max="8" width="16.42578125" customWidth="1"/>
    <col min="9" max="9" width="23.7109375" customWidth="1"/>
    <col min="10" max="10" width="22.140625" customWidth="1"/>
    <col min="11" max="11" width="15.5703125" customWidth="1"/>
    <col min="12" max="12" width="13" customWidth="1"/>
    <col min="13" max="13" width="16.42578125" customWidth="1"/>
    <col min="14" max="14" width="12.5703125" bestFit="1" customWidth="1"/>
    <col min="15" max="15" width="23.7109375" customWidth="1"/>
    <col min="16" max="16" width="6.42578125" customWidth="1"/>
    <col min="17" max="17" width="28.5703125" customWidth="1"/>
    <col min="19" max="19" width="13.28515625" bestFit="1" customWidth="1"/>
  </cols>
  <sheetData>
    <row r="1" spans="1:21" ht="28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</row>
    <row r="2" spans="1:21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5"/>
      <c r="S2" s="5"/>
    </row>
    <row r="3" spans="1:21" ht="18" x14ac:dyDescent="0.25">
      <c r="A3" s="6" t="s">
        <v>2</v>
      </c>
      <c r="B3" s="6"/>
      <c r="C3" s="6"/>
      <c r="D3" s="7"/>
      <c r="E3" s="7"/>
      <c r="F3" s="6"/>
      <c r="G3" s="6"/>
      <c r="H3" s="6"/>
      <c r="I3" s="6"/>
      <c r="J3" s="6"/>
      <c r="K3" s="6"/>
      <c r="L3" s="8" t="s">
        <v>3</v>
      </c>
      <c r="M3" s="9"/>
      <c r="N3" s="9"/>
      <c r="O3" s="10"/>
      <c r="P3" s="10"/>
      <c r="Q3" s="10"/>
      <c r="R3" s="11"/>
      <c r="S3" s="11"/>
    </row>
    <row r="4" spans="1:21" ht="18" x14ac:dyDescent="0.25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3"/>
      <c r="K4" s="13"/>
      <c r="L4" s="14"/>
      <c r="M4" s="14"/>
      <c r="N4" s="14"/>
      <c r="O4" s="14"/>
      <c r="P4" s="14"/>
      <c r="Q4" s="14"/>
      <c r="S4" s="15"/>
    </row>
    <row r="5" spans="1:21" ht="18" x14ac:dyDescent="0.25">
      <c r="A5" s="12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4"/>
      <c r="O5" s="14"/>
      <c r="P5" s="14"/>
      <c r="Q5" s="14"/>
      <c r="R5" s="16"/>
      <c r="S5" s="17"/>
    </row>
    <row r="6" spans="1:21" ht="18" customHeight="1" x14ac:dyDescent="0.25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4"/>
      <c r="O6" s="14"/>
      <c r="P6" s="14"/>
      <c r="Q6" s="14"/>
      <c r="R6" s="17"/>
      <c r="S6" s="17"/>
    </row>
    <row r="7" spans="1:21" ht="18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  <c r="O7" s="14"/>
      <c r="P7" s="14"/>
      <c r="Q7" s="14"/>
      <c r="R7" s="17"/>
      <c r="S7" s="17"/>
    </row>
    <row r="8" spans="1:21" ht="18.75" x14ac:dyDescent="0.25">
      <c r="A8" s="18" t="s">
        <v>7</v>
      </c>
      <c r="B8" s="18"/>
      <c r="C8" s="18"/>
      <c r="D8" s="18"/>
      <c r="E8" s="19"/>
      <c r="F8" s="20" t="s">
        <v>8</v>
      </c>
      <c r="G8" s="20"/>
      <c r="H8" s="21" t="s">
        <v>9</v>
      </c>
      <c r="I8" s="22"/>
      <c r="J8" s="23" t="s">
        <v>10</v>
      </c>
      <c r="K8" s="22"/>
      <c r="L8" s="24"/>
      <c r="M8" s="24"/>
      <c r="P8" s="24"/>
      <c r="Q8" s="24"/>
      <c r="R8" s="24"/>
    </row>
    <row r="9" spans="1:21" ht="15.75" x14ac:dyDescent="0.25">
      <c r="A9" s="17"/>
      <c r="B9" s="17"/>
      <c r="C9" s="17"/>
      <c r="D9" s="17"/>
      <c r="E9" s="17"/>
      <c r="F9" s="25" t="s">
        <v>11</v>
      </c>
      <c r="G9" s="25"/>
      <c r="H9" s="26" t="s">
        <v>12</v>
      </c>
      <c r="I9" s="27"/>
      <c r="J9" s="28" t="s">
        <v>13</v>
      </c>
      <c r="K9" s="27"/>
      <c r="L9" s="29" t="s">
        <v>14</v>
      </c>
      <c r="M9" s="29" t="s">
        <v>15</v>
      </c>
    </row>
    <row r="10" spans="1:21" ht="15.75" x14ac:dyDescent="0.25">
      <c r="A10" s="30" t="s">
        <v>16</v>
      </c>
      <c r="B10" s="30" t="s">
        <v>17</v>
      </c>
      <c r="C10" s="30" t="s">
        <v>18</v>
      </c>
      <c r="D10" s="30" t="s">
        <v>19</v>
      </c>
      <c r="E10" s="30" t="s">
        <v>20</v>
      </c>
      <c r="F10" s="31" t="s">
        <v>21</v>
      </c>
      <c r="G10" s="31" t="s">
        <v>22</v>
      </c>
      <c r="H10" s="31" t="s">
        <v>21</v>
      </c>
      <c r="I10" s="31" t="s">
        <v>22</v>
      </c>
      <c r="J10" s="31" t="s">
        <v>21</v>
      </c>
      <c r="K10" s="31" t="s">
        <v>22</v>
      </c>
      <c r="L10" s="29"/>
      <c r="M10" s="29"/>
    </row>
    <row r="11" spans="1:21" ht="15.75" x14ac:dyDescent="0.25">
      <c r="A11" s="32">
        <v>1</v>
      </c>
      <c r="B11" s="30">
        <v>50657</v>
      </c>
      <c r="C11" s="32">
        <v>12</v>
      </c>
      <c r="D11" s="32" t="s">
        <v>23</v>
      </c>
      <c r="E11" s="33" t="s">
        <v>24</v>
      </c>
      <c r="F11" s="34">
        <v>32185.599999999999</v>
      </c>
      <c r="G11" s="35">
        <v>386227.24</v>
      </c>
      <c r="H11" s="34">
        <v>32318.97</v>
      </c>
      <c r="I11" s="34">
        <f>C11*H11</f>
        <v>387827.64</v>
      </c>
      <c r="J11" s="34">
        <v>32186.2</v>
      </c>
      <c r="K11" s="34">
        <f>C11*J11</f>
        <v>386234.4</v>
      </c>
      <c r="L11" s="36">
        <f>J13*1.1</f>
        <v>424857.84000000008</v>
      </c>
      <c r="M11" s="37">
        <v>32185.599999999999</v>
      </c>
    </row>
    <row r="12" spans="1:21" ht="15.75" x14ac:dyDescent="0.25">
      <c r="A12" s="38"/>
      <c r="B12" s="30">
        <v>51095</v>
      </c>
      <c r="C12" s="38"/>
      <c r="D12" s="38"/>
      <c r="E12" s="39"/>
      <c r="F12" s="40"/>
      <c r="G12" s="41"/>
      <c r="H12" s="40"/>
      <c r="I12" s="40"/>
      <c r="J12" s="40"/>
      <c r="K12" s="40"/>
      <c r="L12" s="42"/>
      <c r="M12" s="43"/>
      <c r="U12" s="44"/>
    </row>
    <row r="13" spans="1:21" s="45" customFormat="1" ht="21" x14ac:dyDescent="0.25">
      <c r="E13" s="46" t="s">
        <v>25</v>
      </c>
      <c r="F13" s="47">
        <f>G11</f>
        <v>386227.24</v>
      </c>
      <c r="G13" s="48"/>
      <c r="H13" s="49">
        <f>I11</f>
        <v>387827.64</v>
      </c>
      <c r="I13" s="49"/>
      <c r="J13" s="50">
        <f>K11</f>
        <v>386234.4</v>
      </c>
      <c r="K13" s="51"/>
      <c r="L13" s="52"/>
      <c r="M13" s="53"/>
      <c r="O13" s="54"/>
      <c r="P13" s="55"/>
      <c r="Q13" s="54"/>
      <c r="S13" s="56"/>
    </row>
    <row r="14" spans="1:21" s="45" customFormat="1" ht="21" x14ac:dyDescent="0.25">
      <c r="E14" s="57" t="s">
        <v>26</v>
      </c>
      <c r="F14" s="58">
        <f>F13*0.16</f>
        <v>61796.358399999997</v>
      </c>
      <c r="G14" s="59"/>
      <c r="H14" s="60">
        <f>H13*0.16</f>
        <v>62052.422400000003</v>
      </c>
      <c r="I14" s="61"/>
      <c r="J14" s="50">
        <f>J13*0.16</f>
        <v>61797.504000000008</v>
      </c>
      <c r="K14" s="51"/>
      <c r="L14" s="53"/>
      <c r="M14" s="53"/>
      <c r="O14" s="54"/>
      <c r="P14" s="55"/>
      <c r="Q14" s="54"/>
    </row>
    <row r="15" spans="1:21" s="45" customFormat="1" ht="21" x14ac:dyDescent="0.25">
      <c r="E15" s="57" t="s">
        <v>27</v>
      </c>
      <c r="F15" s="58">
        <f>F13+F14</f>
        <v>448023.59840000002</v>
      </c>
      <c r="G15" s="59"/>
      <c r="H15" s="60">
        <f>H13+H14</f>
        <v>449880.0624</v>
      </c>
      <c r="I15" s="61"/>
      <c r="J15" s="50">
        <f>J13+J14</f>
        <v>448031.90400000004</v>
      </c>
      <c r="K15" s="51"/>
      <c r="L15" s="53"/>
      <c r="O15" s="62"/>
      <c r="P15" s="55"/>
      <c r="Q15" s="63"/>
    </row>
    <row r="16" spans="1:21" ht="31.5" x14ac:dyDescent="0.25">
      <c r="E16" s="64" t="s">
        <v>28</v>
      </c>
      <c r="F16" s="65">
        <v>45035</v>
      </c>
      <c r="G16" s="59"/>
      <c r="H16" s="66">
        <v>45034</v>
      </c>
      <c r="I16" s="59"/>
      <c r="J16" s="65">
        <v>45036</v>
      </c>
      <c r="K16" s="59"/>
      <c r="L16" s="67"/>
      <c r="O16" s="68"/>
      <c r="Q16" s="69"/>
    </row>
    <row r="17" spans="5:15" ht="15.75" x14ac:dyDescent="0.25">
      <c r="E17" s="70" t="s">
        <v>29</v>
      </c>
      <c r="F17" s="23" t="s">
        <v>30</v>
      </c>
      <c r="G17" s="22"/>
      <c r="H17" s="21" t="s">
        <v>31</v>
      </c>
      <c r="I17" s="22"/>
      <c r="J17" s="23" t="s">
        <v>32</v>
      </c>
      <c r="K17" s="22"/>
      <c r="L17" s="67"/>
      <c r="O17" s="68"/>
    </row>
    <row r="18" spans="5:15" ht="31.5" x14ac:dyDescent="0.25">
      <c r="E18" s="70" t="s">
        <v>33</v>
      </c>
      <c r="F18" s="23" t="s">
        <v>34</v>
      </c>
      <c r="G18" s="22"/>
      <c r="H18" s="71" t="s">
        <v>35</v>
      </c>
      <c r="I18" s="71"/>
      <c r="J18" s="72" t="s">
        <v>36</v>
      </c>
      <c r="K18" s="59"/>
      <c r="L18" s="67"/>
      <c r="O18" s="73"/>
    </row>
    <row r="19" spans="5:15" ht="31.5" x14ac:dyDescent="0.25">
      <c r="E19" s="70" t="s">
        <v>37</v>
      </c>
      <c r="F19" s="65">
        <v>45046</v>
      </c>
      <c r="G19" s="59"/>
      <c r="H19" s="21" t="s">
        <v>38</v>
      </c>
      <c r="I19" s="22"/>
      <c r="J19" s="23" t="s">
        <v>39</v>
      </c>
      <c r="K19" s="22"/>
      <c r="L19" s="67"/>
      <c r="O19" s="73"/>
    </row>
    <row r="20" spans="5:15" ht="31.5" customHeight="1" x14ac:dyDescent="0.25">
      <c r="E20" s="70" t="s">
        <v>40</v>
      </c>
      <c r="F20" s="23" t="s">
        <v>41</v>
      </c>
      <c r="G20" s="22"/>
      <c r="H20" s="21" t="s">
        <v>42</v>
      </c>
      <c r="I20" s="22"/>
      <c r="J20" s="23" t="s">
        <v>43</v>
      </c>
      <c r="K20" s="22"/>
      <c r="L20" s="67"/>
      <c r="M20" s="67"/>
    </row>
    <row r="21" spans="5:15" x14ac:dyDescent="0.25">
      <c r="E21" s="74"/>
      <c r="F21" s="74"/>
      <c r="G21" s="74"/>
      <c r="H21" s="74"/>
      <c r="I21" s="74"/>
      <c r="J21" s="74"/>
      <c r="K21" s="74"/>
    </row>
    <row r="22" spans="5:15" x14ac:dyDescent="0.25">
      <c r="M22" s="69"/>
      <c r="O22" s="69">
        <f>H13</f>
        <v>387827.64</v>
      </c>
    </row>
    <row r="23" spans="5:15" x14ac:dyDescent="0.25">
      <c r="M23" s="69"/>
      <c r="N23" s="69"/>
      <c r="O23" s="69">
        <f>J13</f>
        <v>386234.4</v>
      </c>
    </row>
    <row r="24" spans="5:15" x14ac:dyDescent="0.25">
      <c r="M24" s="69"/>
      <c r="O24" s="69">
        <f>F13</f>
        <v>386227.24</v>
      </c>
    </row>
    <row r="27" spans="5:15" x14ac:dyDescent="0.25">
      <c r="O27" s="75">
        <f>O23*1.1</f>
        <v>424857.84000000008</v>
      </c>
    </row>
    <row r="28" spans="5:15" x14ac:dyDescent="0.25">
      <c r="O28" s="75"/>
    </row>
    <row r="29" spans="5:15" x14ac:dyDescent="0.25">
      <c r="O29" s="75"/>
    </row>
    <row r="30" spans="5:15" x14ac:dyDescent="0.25">
      <c r="O30" s="69"/>
    </row>
  </sheetData>
  <mergeCells count="50"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6:G16"/>
    <mergeCell ref="H16:I16"/>
    <mergeCell ref="J16:K16"/>
    <mergeCell ref="M11:M12"/>
    <mergeCell ref="F13:G13"/>
    <mergeCell ref="H13:I13"/>
    <mergeCell ref="J13:K13"/>
    <mergeCell ref="F14:G14"/>
    <mergeCell ref="H14:I14"/>
    <mergeCell ref="J14:K14"/>
    <mergeCell ref="G11:G12"/>
    <mergeCell ref="H11:H12"/>
    <mergeCell ref="I11:I12"/>
    <mergeCell ref="J11:J12"/>
    <mergeCell ref="K11:K12"/>
    <mergeCell ref="L11:L12"/>
    <mergeCell ref="F9:G9"/>
    <mergeCell ref="H9:I9"/>
    <mergeCell ref="J9:K9"/>
    <mergeCell ref="L9:L10"/>
    <mergeCell ref="M9:M10"/>
    <mergeCell ref="A11:A12"/>
    <mergeCell ref="C11:C12"/>
    <mergeCell ref="D11:D12"/>
    <mergeCell ref="E11:E12"/>
    <mergeCell ref="F11:F12"/>
    <mergeCell ref="A1:M1"/>
    <mergeCell ref="A2:M2"/>
    <mergeCell ref="A4:I4"/>
    <mergeCell ref="A5:M5"/>
    <mergeCell ref="A6:M7"/>
    <mergeCell ref="A8:D8"/>
    <mergeCell ref="F8:G8"/>
    <mergeCell ref="H8:I8"/>
    <mergeCell ref="J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Zavala Fonseca</dc:creator>
  <cp:lastModifiedBy>Ana Patricia Zavala Fonseca</cp:lastModifiedBy>
  <dcterms:created xsi:type="dcterms:W3CDTF">2023-06-14T19:19:58Z</dcterms:created>
  <dcterms:modified xsi:type="dcterms:W3CDTF">2023-06-14T19:20:34Z</dcterms:modified>
</cp:coreProperties>
</file>