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Administracion y Finanzas\Presupuestos\2022\Reportes de Egresos 2022\Ley de Transparencia\04 Diciembre 2022\XXI\"/>
    </mc:Choice>
  </mc:AlternateContent>
  <bookViews>
    <workbookView xWindow="120" yWindow="525" windowWidth="21315" windowHeight="9555"/>
  </bookViews>
  <sheets>
    <sheet name="CAPITULO" sheetId="2" r:id="rId1"/>
  </sheets>
  <definedNames>
    <definedName name="_xlnm.Print_Area" localSheetId="0">CAPITULO!$B$1:$M$18</definedName>
  </definedNames>
  <calcPr calcId="152511"/>
</workbook>
</file>

<file path=xl/calcChain.xml><?xml version="1.0" encoding="utf-8"?>
<calcChain xmlns="http://schemas.openxmlformats.org/spreadsheetml/2006/main">
  <c r="K9" i="2" l="1"/>
  <c r="M9" i="2" s="1"/>
  <c r="K17" i="2"/>
  <c r="K16" i="2"/>
  <c r="M16" i="2" s="1"/>
  <c r="K15" i="2"/>
  <c r="M15" i="2" s="1"/>
  <c r="K14" i="2"/>
  <c r="M14" i="2" s="1"/>
  <c r="K13" i="2"/>
  <c r="M13" i="2" s="1"/>
  <c r="K12" i="2"/>
  <c r="M12" i="2" s="1"/>
  <c r="K11" i="2"/>
  <c r="M11" i="2" s="1"/>
  <c r="K10" i="2"/>
  <c r="M10" i="2" s="1"/>
  <c r="H18" i="2"/>
  <c r="L9" i="2" l="1"/>
  <c r="G18" i="2" l="1"/>
  <c r="F18" i="2" l="1"/>
  <c r="I18" i="2" l="1"/>
  <c r="J18" i="2"/>
  <c r="K18" i="2" l="1"/>
  <c r="L10" i="2"/>
  <c r="L11" i="2"/>
  <c r="L12" i="2"/>
  <c r="L13" i="2"/>
  <c r="L14" i="2"/>
  <c r="L15" i="2"/>
  <c r="L16" i="2"/>
  <c r="L17" i="2"/>
  <c r="L18" i="2" l="1"/>
  <c r="E18" i="2"/>
  <c r="M18" i="2" s="1"/>
  <c r="D18" i="2" l="1"/>
</calcChain>
</file>

<file path=xl/sharedStrings.xml><?xml version="1.0" encoding="utf-8"?>
<sst xmlns="http://schemas.openxmlformats.org/spreadsheetml/2006/main" count="23" uniqueCount="23">
  <si>
    <t>Aprobado</t>
  </si>
  <si>
    <t>Comprometido Acumulado</t>
  </si>
  <si>
    <t>Por  Comprometer Anual</t>
  </si>
  <si>
    <t xml:space="preserve"> %  Por Comprometer</t>
  </si>
  <si>
    <t>Capitulo</t>
  </si>
  <si>
    <t>Servicios 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</si>
  <si>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</si>
  <si>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</si>
  <si>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</si>
  <si>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</si>
  <si>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</si>
  <si>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</si>
  <si>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</si>
  <si>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</si>
  <si>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Ejercido Acumulado</t>
  </si>
  <si>
    <t>Por Pagar</t>
  </si>
  <si>
    <t>Descripción</t>
  </si>
  <si>
    <t>Totales:</t>
  </si>
  <si>
    <t>1ra Modificación</t>
  </si>
  <si>
    <t>2da Modificación</t>
  </si>
  <si>
    <t>3ra Modificación</t>
  </si>
  <si>
    <t>4Ta Modificación</t>
  </si>
  <si>
    <t>ESTADO DEL AVANCE PRESUPUESTAL 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</si>
</sst>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43" fontId="0" fillId="0" borderId="1" xfId="6" applyFont="1" applyBorder="1"/>
    <xf numFmtId="43" fontId="5" fillId="2" borderId="1" xfId="6" applyFont="1" applyFill="1" applyBorder="1" applyAlignment="1">
      <alignment horizontal="center" vertical="center" wrapText="1"/>
    </xf>
    <xf numFmtId="10" fontId="0" fillId="0" borderId="1" xfId="7" applyNumberFormat="1" applyFont="1" applyBorder="1" applyAlignment="1">
      <alignment horizontal="center"/>
    </xf>
    <xf numFmtId="10" fontId="7" fillId="2" borderId="1" xfId="7" applyNumberFormat="1" applyFont="1" applyFill="1" applyBorder="1" applyAlignment="1">
      <alignment horizontal="center"/>
    </xf>
    <xf numFmtId="4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</cellXfs>
  <cellStyles count="8">
    <cellStyle name="Millares" xfId="6" builtinId="3"/>
    <cellStyle name="Moneda 2" xfId="1"/>
    <cellStyle name="Normal" xfId="0" builtinId="0"/>
    <cellStyle name="Normal 2" xfId="2"/>
    <cellStyle name="Normal 3" xfId="5"/>
    <cellStyle name="Normal 6" xfId="4"/>
    <cellStyle name="Porcentaje" xfId="7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1809750</xdr:colOff>
      <xdr:row>0</xdr:row>
      <xdr:rowOff>9525</xdr:rowOff>
    </xdr:from>
    <xdr:to>
      <xdr:col>8</xdr:col>
      <xdr:colOff>66676</xdr:colOff>
      <xdr:row>5</xdr:row>
      <xdr:rowOff>102836</xdr:rowOff>
    </xdr:to>
    <xdr:grpSp>
      <xdr:nvGrpSpPr>
        <xdr:cNvPr id="5" name="4 Grupo"/>
        <xdr:cNvGrpSpPr/>
      </xdr:nvGrpSpPr>
      <xdr:grpSpPr>
        <a:xfrm>
          <a:off x="2647950" y="9525"/>
          <a:ext cx="6810376" cy="1045811"/>
          <a:chOff x="2706461" y="40039"/>
          <a:chExt cx="5770789" cy="1045811"/>
        </a:xfrm>
      </xdr:grpSpPr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4351549" y="271927"/>
            <a:ext cx="4125701" cy="4842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JUNTA DE AGUA POTABLE, DRENAJE, ALCANTARILLADO Y SANEAMIENTO DEL MUNICIPIO DE IRAPUATO, GTO.</a:t>
            </a: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7" name="6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06461" y="40039"/>
            <a:ext cx="1711059" cy="10458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M20"/>
  <sheetViews>
    <sheetView tabSelected="1" topLeftCell="D1" zoomScaleNormal="100" workbookViewId="0">
      <selection activeCell="J15" sqref="J15"/>
    </sheetView>
  </sheetViews>
  <sheetFormatPr baseColWidth="10" defaultRowHeight="15" x14ac:dyDescent="0.25"/>
  <cols>
    <col min="1" max="1" width="1.85546875" style="1" customWidth="1"/>
    <col min="2" max="2" width="10.7109375" style="1" customWidth="1"/>
    <col min="3" max="3" width="48.28515625" style="1" customWidth="1"/>
    <col min="4" max="12" width="16" style="1" customWidth="1"/>
    <col min="13" max="13" width="14.85546875" style="1" customWidth="1"/>
    <col min="14" max="16384" width="11.42578125" style="1"/>
  </cols>
  <sheetData>
    <row r="7" spans="2:13" ht="26.25" customHeight="1" x14ac:dyDescent="0.25">
      <c r="B7" s="11" t="s">
        <v>22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2:13" ht="45" x14ac:dyDescent="0.25">
      <c r="B8" s="5" t="s">
        <v>4</v>
      </c>
      <c r="C8" s="5" t="s">
        <v>16</v>
      </c>
      <c r="D8" s="5" t="s">
        <v>0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1</v>
      </c>
      <c r="J8" s="5" t="s">
        <v>14</v>
      </c>
      <c r="K8" s="5" t="s">
        <v>2</v>
      </c>
      <c r="L8" s="5" t="s">
        <v>15</v>
      </c>
      <c r="M8" s="5" t="s">
        <v>3</v>
      </c>
    </row>
    <row r="9" spans="2:13" x14ac:dyDescent="0.25">
      <c r="B9" s="3">
        <v>1000</v>
      </c>
      <c r="C9" s="4" t="s">
        <v>5</v>
      </c>
      <c r="D9" s="6">
        <v>125501090.69999993</v>
      </c>
      <c r="E9" s="6">
        <v>125501090.69949995</v>
      </c>
      <c r="F9" s="6">
        <v>125501090.69949999</v>
      </c>
      <c r="G9" s="6">
        <v>125501090.69949995</v>
      </c>
      <c r="H9" s="6">
        <v>125501090.69949993</v>
      </c>
      <c r="I9" s="6">
        <v>116678257.62000008</v>
      </c>
      <c r="J9" s="6">
        <v>116677508.76000008</v>
      </c>
      <c r="K9" s="6">
        <f>H9-I9</f>
        <v>8822833.0794998556</v>
      </c>
      <c r="L9" s="6">
        <f>I9-J9</f>
        <v>748.85999999940395</v>
      </c>
      <c r="M9" s="8">
        <f>K9/H9</f>
        <v>7.0300847827890714E-2</v>
      </c>
    </row>
    <row r="10" spans="2:13" x14ac:dyDescent="0.25">
      <c r="B10" s="3">
        <v>2000</v>
      </c>
      <c r="C10" s="4" t="s">
        <v>6</v>
      </c>
      <c r="D10" s="6">
        <v>41808506.048082031</v>
      </c>
      <c r="E10" s="6">
        <v>52060929.291299984</v>
      </c>
      <c r="F10" s="6">
        <v>52060929.291299999</v>
      </c>
      <c r="G10" s="6">
        <v>65979159.941300005</v>
      </c>
      <c r="H10" s="6">
        <v>56599951.611300007</v>
      </c>
      <c r="I10" s="6">
        <v>47276637.794</v>
      </c>
      <c r="J10" s="6">
        <v>46675064.190000035</v>
      </c>
      <c r="K10" s="6">
        <f t="shared" ref="K10:K17" si="0">H10-I10</f>
        <v>9323313.8173000067</v>
      </c>
      <c r="L10" s="6">
        <f t="shared" ref="L10:L17" si="1">I10-J10</f>
        <v>601573.60399996489</v>
      </c>
      <c r="M10" s="8">
        <f t="shared" ref="M10:M16" si="2">K10/H10</f>
        <v>0.16472299978854815</v>
      </c>
    </row>
    <row r="11" spans="2:13" x14ac:dyDescent="0.25">
      <c r="B11" s="3">
        <v>3000</v>
      </c>
      <c r="C11" s="4" t="s">
        <v>7</v>
      </c>
      <c r="D11" s="6">
        <v>133884843.95446798</v>
      </c>
      <c r="E11" s="6">
        <v>220721843.76193005</v>
      </c>
      <c r="F11" s="6">
        <v>220721843.76193011</v>
      </c>
      <c r="G11" s="6">
        <v>220918218.8619301</v>
      </c>
      <c r="H11" s="6">
        <v>213172845.65193012</v>
      </c>
      <c r="I11" s="6">
        <v>182907517.03300002</v>
      </c>
      <c r="J11" s="6">
        <v>179043001.98000011</v>
      </c>
      <c r="K11" s="6">
        <f t="shared" si="0"/>
        <v>30265328.618930101</v>
      </c>
      <c r="L11" s="6">
        <f t="shared" si="1"/>
        <v>3864515.0529999137</v>
      </c>
      <c r="M11" s="8">
        <f t="shared" si="2"/>
        <v>0.1419755341088213</v>
      </c>
    </row>
    <row r="12" spans="2:13" x14ac:dyDescent="0.25">
      <c r="B12" s="3">
        <v>4000</v>
      </c>
      <c r="C12" s="4" t="s">
        <v>8</v>
      </c>
      <c r="D12" s="6">
        <v>1111582.6299999999</v>
      </c>
      <c r="E12" s="6">
        <v>81582.63</v>
      </c>
      <c r="F12" s="6">
        <v>81582.63</v>
      </c>
      <c r="G12" s="6">
        <v>95023.709999999992</v>
      </c>
      <c r="H12" s="6">
        <v>125023.70999999999</v>
      </c>
      <c r="I12" s="6">
        <v>46855.149999999994</v>
      </c>
      <c r="J12" s="6">
        <v>46855.149999999994</v>
      </c>
      <c r="K12" s="6">
        <f t="shared" si="0"/>
        <v>78168.56</v>
      </c>
      <c r="L12" s="6">
        <f t="shared" si="1"/>
        <v>0</v>
      </c>
      <c r="M12" s="8">
        <f t="shared" si="2"/>
        <v>0.62522988639514854</v>
      </c>
    </row>
    <row r="13" spans="2:13" x14ac:dyDescent="0.25">
      <c r="B13" s="3">
        <v>5000</v>
      </c>
      <c r="C13" s="4" t="s">
        <v>9</v>
      </c>
      <c r="D13" s="6">
        <v>25988399.319200002</v>
      </c>
      <c r="E13" s="6">
        <v>132813108.01000001</v>
      </c>
      <c r="F13" s="6">
        <v>132813108.01000001</v>
      </c>
      <c r="G13" s="6">
        <v>131569668.30000001</v>
      </c>
      <c r="H13" s="6">
        <v>150364249.84</v>
      </c>
      <c r="I13" s="6">
        <v>141319652.41999993</v>
      </c>
      <c r="J13" s="6">
        <v>132107593.36999993</v>
      </c>
      <c r="K13" s="6">
        <f t="shared" si="0"/>
        <v>9044597.4200000763</v>
      </c>
      <c r="L13" s="6">
        <f t="shared" si="1"/>
        <v>9212059.049999997</v>
      </c>
      <c r="M13" s="8">
        <f t="shared" si="2"/>
        <v>6.0151248914713941E-2</v>
      </c>
    </row>
    <row r="14" spans="2:13" x14ac:dyDescent="0.25">
      <c r="B14" s="3">
        <v>6000</v>
      </c>
      <c r="C14" s="4" t="s">
        <v>10</v>
      </c>
      <c r="D14" s="6">
        <v>215314240</v>
      </c>
      <c r="E14" s="6">
        <v>292134785.19</v>
      </c>
      <c r="F14" s="6">
        <v>292134785.19</v>
      </c>
      <c r="G14" s="6">
        <v>349291080.90999997</v>
      </c>
      <c r="H14" s="6">
        <v>348971080.88999993</v>
      </c>
      <c r="I14" s="6">
        <v>328468017.14599991</v>
      </c>
      <c r="J14" s="6">
        <v>98786017.14000003</v>
      </c>
      <c r="K14" s="6">
        <f t="shared" si="0"/>
        <v>20503063.744000018</v>
      </c>
      <c r="L14" s="6">
        <f t="shared" si="1"/>
        <v>229682000.00599986</v>
      </c>
      <c r="M14" s="8">
        <f t="shared" si="2"/>
        <v>5.8752902079192176E-2</v>
      </c>
    </row>
    <row r="15" spans="2:13" x14ac:dyDescent="0.25">
      <c r="B15" s="3">
        <v>7000</v>
      </c>
      <c r="C15" s="4" t="s">
        <v>11</v>
      </c>
      <c r="D15" s="6">
        <v>0</v>
      </c>
      <c r="E15" s="6">
        <v>227164343.98000026</v>
      </c>
      <c r="F15" s="6">
        <v>227164343.98000023</v>
      </c>
      <c r="G15" s="6">
        <v>227160109.08000022</v>
      </c>
      <c r="H15" s="6">
        <v>227160109.08000022</v>
      </c>
      <c r="I15" s="6">
        <v>150000000</v>
      </c>
      <c r="J15" s="6">
        <v>150000000</v>
      </c>
      <c r="K15" s="6">
        <f t="shared" si="0"/>
        <v>77160109.080000222</v>
      </c>
      <c r="L15" s="6">
        <f t="shared" si="1"/>
        <v>0</v>
      </c>
      <c r="M15" s="8">
        <f t="shared" si="2"/>
        <v>0.33967279463150074</v>
      </c>
    </row>
    <row r="16" spans="2:13" x14ac:dyDescent="0.25">
      <c r="B16" s="3">
        <v>8000</v>
      </c>
      <c r="C16" s="4" t="s">
        <v>12</v>
      </c>
      <c r="D16" s="6">
        <v>0</v>
      </c>
      <c r="E16" s="6">
        <v>10649.04</v>
      </c>
      <c r="F16" s="6">
        <v>10649.04</v>
      </c>
      <c r="G16" s="6">
        <v>22776.04</v>
      </c>
      <c r="H16" s="6">
        <v>22776.04</v>
      </c>
      <c r="I16" s="6">
        <v>17314.36</v>
      </c>
      <c r="J16" s="6">
        <v>17314.36</v>
      </c>
      <c r="K16" s="6">
        <f t="shared" si="0"/>
        <v>5461.68</v>
      </c>
      <c r="L16" s="6">
        <f t="shared" si="1"/>
        <v>0</v>
      </c>
      <c r="M16" s="8">
        <f t="shared" si="2"/>
        <v>0.23979936810788882</v>
      </c>
    </row>
    <row r="17" spans="2:13" x14ac:dyDescent="0.25">
      <c r="B17" s="3">
        <v>9000</v>
      </c>
      <c r="C17" s="4" t="s">
        <v>13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f t="shared" si="0"/>
        <v>0</v>
      </c>
      <c r="L17" s="6">
        <f t="shared" si="1"/>
        <v>0</v>
      </c>
      <c r="M17" s="8">
        <v>0</v>
      </c>
    </row>
    <row r="18" spans="2:13" s="2" customFormat="1" x14ac:dyDescent="0.25">
      <c r="B18" s="12" t="s">
        <v>17</v>
      </c>
      <c r="C18" s="13"/>
      <c r="D18" s="7">
        <f>SUM(D9:D17)</f>
        <v>543608662.65174985</v>
      </c>
      <c r="E18" s="7">
        <f t="shared" ref="E18:H18" si="3">SUM(E9:E17)</f>
        <v>1050488332.6027303</v>
      </c>
      <c r="F18" s="7">
        <f t="shared" si="3"/>
        <v>1050488332.6027303</v>
      </c>
      <c r="G18" s="7">
        <f t="shared" si="3"/>
        <v>1120537127.5427301</v>
      </c>
      <c r="H18" s="7">
        <f t="shared" si="3"/>
        <v>1121917127.5227301</v>
      </c>
      <c r="I18" s="7">
        <f>SUM(I9:I17)</f>
        <v>966714251.523</v>
      </c>
      <c r="J18" s="7">
        <f>SUM(J9:J17)</f>
        <v>723353354.95000017</v>
      </c>
      <c r="K18" s="7">
        <f>SUM(K9:K17)</f>
        <v>155202875.99973029</v>
      </c>
      <c r="L18" s="7">
        <f>SUM(L9:L17)</f>
        <v>243360896.57299975</v>
      </c>
      <c r="M18" s="9">
        <f>K18/E18</f>
        <v>0.14774355048303456</v>
      </c>
    </row>
    <row r="20" spans="2:13" x14ac:dyDescent="0.25">
      <c r="J20" s="10"/>
    </row>
  </sheetData>
  <mergeCells count="2">
    <mergeCell ref="B7:M7"/>
    <mergeCell ref="B18:C18"/>
  </mergeCells>
  <pageMargins left="0.23622047244094491" right="0.23622047244094491" top="0.74803149606299213" bottom="0.74803149606299213" header="0.31496062992125984" footer="0.31496062992125984"/>
  <pageSetup scale="6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CAPITULO</vt:lpstr>
      <vt:lpstr>CAPITULO!Área_de_impresión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Martinez Leyva</dc:creator>
  <cp:lastModifiedBy>Salvador Manuel Lopez Castillo</cp:lastModifiedBy>
  <cp:lastPrinted>2022-10-12T19:16:56Z</cp:lastPrinted>
  <dcterms:created xsi:type="dcterms:W3CDTF">2013-07-11T21:00:59Z</dcterms:created>
  <dcterms:modified xsi:type="dcterms:W3CDTF">2023-01-13T21:08:34Z</dcterms:modified>
</cp:coreProperties>
</file>