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5" i="1"/>
  <c r="G62" i="1"/>
  <c r="G61" i="1"/>
  <c r="G59" i="1" l="1"/>
  <c r="G58" i="1"/>
  <c r="G57" i="1"/>
  <c r="G56" i="1"/>
  <c r="G55" i="1"/>
  <c r="C59" i="1" l="1"/>
  <c r="C12" i="1"/>
  <c r="C11" i="1"/>
  <c r="C10" i="1"/>
  <c r="C13" i="1"/>
  <c r="C8" i="1"/>
  <c r="G69" i="1" l="1"/>
  <c r="G68" i="1"/>
  <c r="G67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D13" i="1"/>
  <c r="B13" i="1"/>
  <c r="G13" i="1" s="1"/>
  <c r="F37" i="1" l="1"/>
  <c r="F65" i="1" s="1"/>
  <c r="G25" i="1"/>
  <c r="G50" i="1"/>
  <c r="G32" i="1"/>
  <c r="C60" i="1"/>
  <c r="D37" i="1"/>
  <c r="G34" i="1"/>
  <c r="E60" i="1"/>
  <c r="E37" i="1"/>
  <c r="C37" i="1"/>
  <c r="C65" i="1" s="1"/>
  <c r="B60" i="1"/>
  <c r="G60" i="1" s="1"/>
  <c r="F60" i="1"/>
  <c r="G41" i="1"/>
  <c r="G70" i="1"/>
  <c r="B65" i="1"/>
  <c r="D60" i="1"/>
  <c r="E65" i="1" l="1"/>
  <c r="G37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<sst xmlns="http://schemas.openxmlformats.org/spreadsheetml/2006/main" count="73" uniqueCount="73">
  <si>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</si>
  <si>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</si>
  <si>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</si>
  <si>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</si>
  <si>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</si>
  <si>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</si>
  <si>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</si>
  <si>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</si>
  <si>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</si>
  <si>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</si>
  <si>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</si>
  <si>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</si>
  <si>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</si>
  <si>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</si>
  <si>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</si>
  <si>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</si>
  <si>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</si>
  <si>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</si>
  <si>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</si>
  <si>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</si>
  <si>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</si>
  <si>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</si>
  <si>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</si>
  <si>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</si>
  <si>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</si>
  <si>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</si>
  <si>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</si>
  <si>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</si>
  <si>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</si>
  <si>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</si>
  <si>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</si>
  <si>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</si>
  <si>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</si>
  <si>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</si>
  <si>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</si>
  <si>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</si>
  <si>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</si>
  <si>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</si>
  <si>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</si>
  <si>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</si>
  <si>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</si>
  <si>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</si>
  <si>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</si>
  <si>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</si>
  <si>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</si>
  <si>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</si>
  <si>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</si>
  <si>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</si>
  <si>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</si>
  <si>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</si>
  <si>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</si>
  <si>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</si>
  <si>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</si>
  <si>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</si>
  <si>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</si>
  <si>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</si>
  <si>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</si>
  <si>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</si>
  <si>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</si>
  <si>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</si>
  <si>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</si>
  <si>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</si>
  <si>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</si>
  <si>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</si>
  <si>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</si>
  <si>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</si>
  <si>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</si>
  <si>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</si>
  <si>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</si>
  <si>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</si>
  <si>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</si>
  <si>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JUNTA DE AGUA POTABLE DRENAJE ALCANTARILLADO Y SANEAMIENTO DEL MUNICIPIO DE IRAPUATO GTO (a)
Estado Analítico de Ingresos Detallado - LDF
Del 1 de enero al 31 de marzo de 2017 (b)
(PESOS)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</si>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</sst>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8" workbookViewId="0">
      <selection activeCell="G65" sqref="G6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/>
    </row>
    <row r="7" spans="1:7" x14ac:dyDescent="0.2">
      <c r="A7" s="11" t="s">
        <v>10</v>
      </c>
      <c r="B7" s="10"/>
      <c r="C7" s="10"/>
      <c r="D7" s="10"/>
      <c r="E7" s="10"/>
      <c r="F7" s="10"/>
      <c r="G7" s="10"/>
    </row>
    <row r="8" spans="1:7" x14ac:dyDescent="0.2">
      <c r="A8" s="11" t="s">
        <v>11</v>
      </c>
      <c r="B8" s="10">
        <v>70000</v>
      </c>
      <c r="C8" s="10">
        <f>+D8-B8</f>
        <v>0</v>
      </c>
      <c r="D8" s="10">
        <v>70000</v>
      </c>
      <c r="E8" s="10">
        <v>172583.86839999986</v>
      </c>
      <c r="F8" s="10">
        <v>172583.86839999986</v>
      </c>
      <c r="G8" s="10">
        <f>F8-D8</f>
        <v>102583.86839999986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ref="G7:G37" si="0">F9-B9</f>
        <v>0</v>
      </c>
    </row>
    <row r="10" spans="1:7" x14ac:dyDescent="0.2">
      <c r="A10" s="11" t="s">
        <v>13</v>
      </c>
      <c r="B10" s="10">
        <v>99999.999999999985</v>
      </c>
      <c r="C10" s="10">
        <f t="shared" ref="C10:C12" si="1">+D10-B10</f>
        <v>0</v>
      </c>
      <c r="D10" s="10">
        <v>99999.999999999985</v>
      </c>
      <c r="E10" s="10">
        <v>251294.16150000005</v>
      </c>
      <c r="F10" s="10">
        <v>251294.16150000005</v>
      </c>
      <c r="G10" s="10">
        <f t="shared" si="0"/>
        <v>151294.16150000005</v>
      </c>
    </row>
    <row r="11" spans="1:7" x14ac:dyDescent="0.2">
      <c r="A11" s="11" t="s">
        <v>14</v>
      </c>
      <c r="B11" s="10">
        <v>22471570.724456407</v>
      </c>
      <c r="C11" s="10">
        <f t="shared" si="1"/>
        <v>0</v>
      </c>
      <c r="D11" s="10">
        <v>22471570.724456407</v>
      </c>
      <c r="E11" s="10">
        <v>10879269.73</v>
      </c>
      <c r="F11" s="10">
        <v>10879269.73</v>
      </c>
      <c r="G11" s="10">
        <f t="shared" si="0"/>
        <v>-11592300.994456407</v>
      </c>
    </row>
    <row r="12" spans="1:7" x14ac:dyDescent="0.2">
      <c r="A12" s="11" t="s">
        <v>15</v>
      </c>
      <c r="B12" s="10">
        <v>309416127.77000779</v>
      </c>
      <c r="C12" s="10">
        <f t="shared" si="1"/>
        <v>0</v>
      </c>
      <c r="D12" s="10">
        <v>309416127.77000779</v>
      </c>
      <c r="E12" s="10">
        <v>115336544.8123</v>
      </c>
      <c r="F12" s="10">
        <v>115336544.8123</v>
      </c>
      <c r="G12" s="10">
        <f t="shared" si="0"/>
        <v>-194079582.95770779</v>
      </c>
    </row>
    <row r="13" spans="1:7" x14ac:dyDescent="0.2">
      <c r="A13" s="11" t="s">
        <v>16</v>
      </c>
      <c r="B13" s="10">
        <f>SUM(B14:B24)</f>
        <v>0</v>
      </c>
      <c r="C13" s="10">
        <f t="shared" ref="C13:D13" si="2">SUM(C14:C24)</f>
        <v>0</v>
      </c>
      <c r="D13" s="10">
        <f t="shared" si="2"/>
        <v>0</v>
      </c>
      <c r="E13" s="10"/>
      <c r="F13" s="10"/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4">SUM(C33)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5">SUM(C35:C36)</f>
        <v>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332057698.49446422</v>
      </c>
      <c r="C37" s="13">
        <f>SUM(C6:C13)+C25+C31+C32+C34</f>
        <v>0</v>
      </c>
      <c r="D37" s="13">
        <f>SUM(D6:D13)+D25+D31+D32+D34</f>
        <v>332057698.49446422</v>
      </c>
      <c r="E37" s="13">
        <f>SUM(E6:E13)+E25+E31+E32+E34</f>
        <v>126639692.5722</v>
      </c>
      <c r="F37" s="13">
        <f>SUM(F6:F13)+F25+F31+F32+F34</f>
        <v>126639692.5722</v>
      </c>
      <c r="G37" s="13">
        <f t="shared" si="0"/>
        <v>-205418005.92226422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ref="G41:G70" si="7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7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7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7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7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7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7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7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7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8">SUM(C51:C54)</f>
        <v>0</v>
      </c>
      <c r="D50" s="10">
        <f t="shared" si="8"/>
        <v>0</v>
      </c>
      <c r="E50" s="10">
        <f t="shared" si="8"/>
        <v>0</v>
      </c>
      <c r="F50" s="10">
        <f t="shared" si="8"/>
        <v>0</v>
      </c>
      <c r="G50" s="10">
        <f t="shared" si="7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7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7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7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7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9">SUM(C56:C57)</f>
        <v>0</v>
      </c>
      <c r="D55" s="10">
        <f t="shared" si="9"/>
        <v>0</v>
      </c>
      <c r="E55" s="10">
        <f t="shared" si="9"/>
        <v>0</v>
      </c>
      <c r="F55" s="10">
        <f t="shared" si="9"/>
        <v>0</v>
      </c>
      <c r="G55" s="10">
        <f t="shared" si="7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7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7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7"/>
        <v>0</v>
      </c>
    </row>
    <row r="59" spans="1:7" x14ac:dyDescent="0.2">
      <c r="A59" s="11" t="s">
        <v>61</v>
      </c>
      <c r="B59" s="10">
        <v>91999999.990000024</v>
      </c>
      <c r="C59" s="10">
        <f>+D59-B59</f>
        <v>3917267.2099999934</v>
      </c>
      <c r="D59" s="23">
        <v>95917267.200000018</v>
      </c>
      <c r="E59" s="10">
        <v>0</v>
      </c>
      <c r="F59" s="10">
        <v>0</v>
      </c>
      <c r="G59" s="10">
        <f t="shared" si="7"/>
        <v>-91999999.990000024</v>
      </c>
    </row>
    <row r="60" spans="1:7" x14ac:dyDescent="0.2">
      <c r="A60" s="9" t="s">
        <v>62</v>
      </c>
      <c r="B60" s="13">
        <f>B41+B50+B55+B58+B59</f>
        <v>91999999.990000024</v>
      </c>
      <c r="C60" s="13">
        <f>C41+C50+C55+C58+C59</f>
        <v>3917267.2099999934</v>
      </c>
      <c r="D60" s="13">
        <f>D41+D50+D55+D58+D59</f>
        <v>95917267.200000018</v>
      </c>
      <c r="E60" s="13">
        <f>E41+E50+E55+E58+E59</f>
        <v>0</v>
      </c>
      <c r="F60" s="13">
        <f>F41+F50+F55+F58+F59</f>
        <v>0</v>
      </c>
      <c r="G60" s="13">
        <f t="shared" si="7"/>
        <v>-91999999.990000024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3">
        <f t="shared" si="7"/>
        <v>0</v>
      </c>
    </row>
    <row r="62" spans="1:7" x14ac:dyDescent="0.2">
      <c r="A62" s="9" t="s">
        <v>63</v>
      </c>
      <c r="B62" s="13">
        <f>SUM(B63)</f>
        <v>0</v>
      </c>
      <c r="C62" s="13">
        <f t="shared" ref="C62:F62" si="10">SUM(C63)</f>
        <v>0</v>
      </c>
      <c r="D62" s="13">
        <f t="shared" si="10"/>
        <v>0</v>
      </c>
      <c r="E62" s="13">
        <f t="shared" si="10"/>
        <v>0</v>
      </c>
      <c r="F62" s="13">
        <f t="shared" si="10"/>
        <v>0</v>
      </c>
      <c r="G62" s="13">
        <f t="shared" si="7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3"/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3"/>
    </row>
    <row r="65" spans="1:7" x14ac:dyDescent="0.2">
      <c r="A65" s="9" t="s">
        <v>65</v>
      </c>
      <c r="B65" s="13">
        <f>B37+B60+B62</f>
        <v>424057698.48446423</v>
      </c>
      <c r="C65" s="13">
        <f>C37+C60+C62</f>
        <v>3917267.2099999934</v>
      </c>
      <c r="D65" s="13">
        <f>D37+D60+D62</f>
        <v>427974965.69446421</v>
      </c>
      <c r="E65" s="13">
        <f>E37+E60+E62</f>
        <v>126639692.5722</v>
      </c>
      <c r="F65" s="13">
        <f>F37+F60+F62</f>
        <v>126639692.5722</v>
      </c>
      <c r="G65" s="13">
        <f t="shared" si="7"/>
        <v>-297418005.91226423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7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7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7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1">C68+C69</f>
        <v>0</v>
      </c>
      <c r="D70" s="13">
        <f t="shared" si="11"/>
        <v>0</v>
      </c>
      <c r="E70" s="13">
        <f t="shared" si="11"/>
        <v>0</v>
      </c>
      <c r="F70" s="13">
        <f t="shared" si="11"/>
        <v>0</v>
      </c>
      <c r="G70" s="13">
        <f t="shared" si="7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x14ac:dyDescent="0.2">
      <c r="A73" s="1" t="s">
        <v>72</v>
      </c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dcterms:created xsi:type="dcterms:W3CDTF">2017-01-11T17:22:08Z</dcterms:created>
  <dcterms:modified xsi:type="dcterms:W3CDTF">2017-04-18T19:46:10Z</dcterms:modified>
</cp:coreProperties>
</file>